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 تیر ماه\"/>
    </mc:Choice>
  </mc:AlternateContent>
  <xr:revisionPtr revIDLastSave="0" documentId="13_ncr:1_{EF8B6910-77CF-430B-8E94-2DEB1EE5A1B0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  <sheet name="جمع درآمدها" sheetId="15" r:id="rId15"/>
  </sheets>
  <definedNames>
    <definedName name="_xlnm._FilterDatabase" localSheetId="6" hidden="1">'سود اوراق بهادار و سپرده بانکی'!$A$6:$G$57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2" i="10" l="1"/>
  <c r="E8" i="15" l="1"/>
  <c r="E9" i="15"/>
  <c r="E10" i="15"/>
  <c r="E7" i="15"/>
  <c r="E11" i="15" s="1"/>
  <c r="C11" i="15"/>
  <c r="C10" i="15"/>
  <c r="C9" i="15"/>
  <c r="C8" i="15"/>
  <c r="C7" i="15"/>
  <c r="E10" i="14"/>
  <c r="C10" i="14"/>
  <c r="I13" i="13"/>
  <c r="K11" i="13" s="1"/>
  <c r="E13" i="13"/>
  <c r="G10" i="13" s="1"/>
  <c r="K9" i="13"/>
  <c r="K10" i="13"/>
  <c r="K12" i="13"/>
  <c r="K8" i="13"/>
  <c r="K13" i="13" s="1"/>
  <c r="G9" i="13"/>
  <c r="G8" i="13"/>
  <c r="I90" i="12"/>
  <c r="I89" i="12"/>
  <c r="Q90" i="12"/>
  <c r="I8" i="12"/>
  <c r="O91" i="12"/>
  <c r="M91" i="12"/>
  <c r="K91" i="12"/>
  <c r="G91" i="12"/>
  <c r="E91" i="12"/>
  <c r="C91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91" i="12" s="1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91" i="12" s="1"/>
  <c r="O55" i="11"/>
  <c r="Q55" i="11"/>
  <c r="S54" i="11"/>
  <c r="M55" i="11"/>
  <c r="G55" i="11"/>
  <c r="I55" i="11"/>
  <c r="K54" i="11" s="1"/>
  <c r="E55" i="11"/>
  <c r="C55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55" i="11" s="1"/>
  <c r="S49" i="11"/>
  <c r="S50" i="11"/>
  <c r="S51" i="11"/>
  <c r="S52" i="11"/>
  <c r="S53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8" i="11"/>
  <c r="Q69" i="10"/>
  <c r="O69" i="10"/>
  <c r="M69" i="10"/>
  <c r="I69" i="10"/>
  <c r="G69" i="10"/>
  <c r="E69" i="10"/>
  <c r="J114" i="9"/>
  <c r="J11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8" i="9"/>
  <c r="E107" i="9"/>
  <c r="G107" i="9"/>
  <c r="M107" i="9"/>
  <c r="O107" i="9"/>
  <c r="M30" i="8"/>
  <c r="K30" i="8"/>
  <c r="I30" i="8"/>
  <c r="M29" i="8"/>
  <c r="S30" i="8"/>
  <c r="Q30" i="8"/>
  <c r="S29" i="8"/>
  <c r="O30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8" i="8"/>
  <c r="S57" i="7"/>
  <c r="S56" i="7"/>
  <c r="T63" i="7"/>
  <c r="S58" i="7"/>
  <c r="Q58" i="7"/>
  <c r="O58" i="7"/>
  <c r="M58" i="7"/>
  <c r="K58" i="7"/>
  <c r="I58" i="7"/>
  <c r="K13" i="6"/>
  <c r="M13" i="6"/>
  <c r="O13" i="6"/>
  <c r="Q13" i="6"/>
  <c r="G11" i="15" l="1"/>
  <c r="S13" i="6"/>
  <c r="G12" i="13"/>
  <c r="G11" i="13"/>
  <c r="G13" i="13" s="1"/>
  <c r="U54" i="11"/>
  <c r="K51" i="11"/>
  <c r="U10" i="11"/>
  <c r="U42" i="11"/>
  <c r="U15" i="11"/>
  <c r="U51" i="11"/>
  <c r="U44" i="11"/>
  <c r="Q107" i="9"/>
  <c r="I107" i="9"/>
  <c r="Y49" i="1"/>
  <c r="AG70" i="3"/>
  <c r="AA70" i="3"/>
  <c r="W70" i="3"/>
  <c r="Q70" i="3"/>
  <c r="AI70" i="3"/>
  <c r="S70" i="3"/>
  <c r="W49" i="1"/>
  <c r="U49" i="1"/>
  <c r="O49" i="1"/>
  <c r="K49" i="1"/>
  <c r="G49" i="1"/>
  <c r="E49" i="1"/>
  <c r="K19" i="11" l="1"/>
  <c r="K38" i="11"/>
  <c r="K24" i="11"/>
  <c r="K25" i="11"/>
  <c r="K39" i="11"/>
  <c r="K9" i="11"/>
  <c r="K12" i="11"/>
  <c r="K50" i="11"/>
  <c r="K34" i="11"/>
  <c r="K18" i="11"/>
  <c r="K28" i="11"/>
  <c r="K44" i="11"/>
  <c r="K13" i="11"/>
  <c r="K29" i="11"/>
  <c r="K45" i="11"/>
  <c r="K27" i="11"/>
  <c r="K43" i="11"/>
  <c r="K8" i="11"/>
  <c r="K22" i="11"/>
  <c r="K40" i="11"/>
  <c r="K41" i="11"/>
  <c r="K11" i="11"/>
  <c r="K16" i="11"/>
  <c r="K46" i="11"/>
  <c r="K30" i="11"/>
  <c r="K14" i="11"/>
  <c r="K32" i="11"/>
  <c r="K48" i="11"/>
  <c r="K17" i="11"/>
  <c r="K33" i="11"/>
  <c r="K49" i="11"/>
  <c r="K31" i="11"/>
  <c r="K47" i="11"/>
  <c r="K23" i="11"/>
  <c r="K15" i="11"/>
  <c r="K20" i="11"/>
  <c r="K42" i="11"/>
  <c r="K26" i="11"/>
  <c r="K10" i="11"/>
  <c r="K36" i="11"/>
  <c r="K52" i="11"/>
  <c r="K21" i="11"/>
  <c r="K37" i="11"/>
  <c r="K53" i="11"/>
  <c r="K35" i="11"/>
  <c r="U26" i="11"/>
  <c r="U48" i="11"/>
  <c r="U20" i="11"/>
  <c r="U31" i="11"/>
  <c r="U53" i="11"/>
  <c r="U36" i="11"/>
  <c r="U43" i="11"/>
  <c r="U8" i="11"/>
  <c r="U38" i="11"/>
  <c r="U22" i="11"/>
  <c r="U40" i="11"/>
  <c r="U16" i="11"/>
  <c r="U27" i="11"/>
  <c r="U49" i="11"/>
  <c r="U11" i="11"/>
  <c r="U28" i="11"/>
  <c r="U35" i="11"/>
  <c r="U50" i="11"/>
  <c r="U34" i="11"/>
  <c r="U18" i="11"/>
  <c r="U32" i="11"/>
  <c r="U47" i="11"/>
  <c r="U19" i="11"/>
  <c r="U45" i="11"/>
  <c r="U52" i="11"/>
  <c r="U12" i="11"/>
  <c r="U23" i="11"/>
  <c r="U46" i="11"/>
  <c r="U30" i="11"/>
  <c r="U14" i="11"/>
  <c r="U24" i="11"/>
  <c r="U39" i="11"/>
  <c r="U9" i="11"/>
  <c r="U41" i="11"/>
  <c r="U37" i="11"/>
  <c r="U25" i="11"/>
  <c r="U21" i="11"/>
  <c r="U33" i="11"/>
  <c r="U17" i="11"/>
  <c r="U29" i="11"/>
  <c r="U13" i="11"/>
  <c r="AK70" i="3"/>
  <c r="U55" i="11" l="1"/>
  <c r="K55" i="11"/>
</calcChain>
</file>

<file path=xl/sharedStrings.xml><?xml version="1.0" encoding="utf-8"?>
<sst xmlns="http://schemas.openxmlformats.org/spreadsheetml/2006/main" count="1381" uniqueCount="360">
  <si>
    <t>صندوق سرمایه‌گذاری ثابت حامی</t>
  </si>
  <si>
    <t>صورت وضعیت پورتفوی</t>
  </si>
  <si>
    <t>برای ماه منتهی به 1401/04/31</t>
  </si>
  <si>
    <t>نام شرکت</t>
  </si>
  <si>
    <t>1401/03/31</t>
  </si>
  <si>
    <t>تغییرات طی دوره</t>
  </si>
  <si>
    <t>1401/04/31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</si>
  <si>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</si>
  <si>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</si>
  <si>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</si>
  <si>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</si>
  <si>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</si>
  <si>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</si>
  <si>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</si>
  <si>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</si>
  <si>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</si>
  <si>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</si>
  <si>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</si>
  <si>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</si>
  <si>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</si>
  <si>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پارس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</si>
  <si>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</si>
  <si>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</si>
  <si>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</si>
  <si>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</si>
  <si>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</si>
  <si>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 معدنی و صنعتی صبانور</t>
  </si>
  <si>
    <t>توسعه‌معادن‌وفلزات‌</t>
  </si>
  <si>
    <t>ح . توسعه‌معادن‌وفلزات‌</t>
  </si>
  <si>
    <t>سپید ماکیان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</si>
  <si>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</si>
  <si>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</si>
  <si>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</si>
  <si>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</si>
  <si>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سرمایه‌گذاری‌صندوق‌بازنشستگی‌</t>
  </si>
  <si>
    <t>سرمایه‌گذاری‌غدیر(هلدینگ‌</t>
  </si>
  <si>
    <t>صنایع پتروشیمی خلیج فارس</t>
  </si>
  <si>
    <t>صندوق پالایشی یکم-سهام</t>
  </si>
  <si>
    <t>صندوق س شاخصی آرام مفید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</si>
  <si>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</si>
  <si>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</si>
  <si>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</si>
  <si>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</si>
  <si>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</si>
  <si>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صندوق سکه طلای مفید</t>
  </si>
  <si>
    <t>فجر انرژی خلیج فارس</t>
  </si>
  <si>
    <t>فولاد  خوزستان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</si>
  <si>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</si>
  <si>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</si>
  <si>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</si>
  <si>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</si>
  <si>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</si>
  <si>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نفت پاسارگاد</t>
  </si>
  <si>
    <t>کالسیمین‌</t>
  </si>
  <si>
    <t>فولاد شاهرود</t>
  </si>
  <si>
    <t>تعداد اوراق تبعی</t>
  </si>
  <si>
    <t>قیمت اعمال</t>
  </si>
  <si>
    <t>تاریخ اعمال</t>
  </si>
  <si>
    <t>نرخ موثر</t>
  </si>
  <si>
    <t>اختیارف ت کیمیا-27750-01/06/16</t>
  </si>
  <si>
    <t>1401/06/16</t>
  </si>
  <si>
    <t>اختیارف ت فارس11832-1401/04/12</t>
  </si>
  <si>
    <t>1401/04/12</t>
  </si>
  <si>
    <t/>
  </si>
  <si>
    <t>اختیارف ت سپید6778-01/04/22</t>
  </si>
  <si>
    <t>1401/04/22</t>
  </si>
  <si>
    <t>اختیارف ت شبندر-10335-02/02/06</t>
  </si>
  <si>
    <t>1402/02/06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</si>
  <si>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</si>
  <si>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</si>
  <si>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</si>
  <si>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</si>
  <si>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</si>
  <si>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</si>
  <si>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</si>
  <si>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</si>
  <si>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</si>
  <si>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</si>
  <si>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</si>
  <si>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</si>
  <si>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</si>
  <si>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تابان لوتوس14021206</t>
  </si>
  <si>
    <t>1398/12/06</t>
  </si>
  <si>
    <t>1402/12/06</t>
  </si>
  <si>
    <t>اسناد خزانه-م10بودجه00-031115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</si>
  <si>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</si>
  <si>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</si>
  <si>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</si>
  <si>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</si>
  <si>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</si>
  <si>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</si>
  <si>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</si>
  <si>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</si>
  <si>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</si>
  <si>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</si>
  <si>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</si>
  <si>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</si>
  <si>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</si>
  <si>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</si>
  <si>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اسنادخزانه-م15بودجه98-010406</t>
  </si>
  <si>
    <t>1398/07/13</t>
  </si>
  <si>
    <t>1401/04/06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</si>
  <si>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</si>
  <si>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</si>
  <si>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</si>
  <si>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</si>
  <si>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</si>
  <si>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</si>
  <si>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</si>
  <si>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</si>
  <si>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</si>
  <si>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اسنادخزانه-م1بودجه00-030821</t>
  </si>
  <si>
    <t>1400/02/22</t>
  </si>
  <si>
    <t>1403/08/21</t>
  </si>
  <si>
    <t>اسنادخزانه-م1بودجه99-010621</t>
  </si>
  <si>
    <t>1399/09/01</t>
  </si>
  <si>
    <t>1401/06/21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</si>
  <si>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</si>
  <si>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</si>
  <si>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</si>
  <si>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</si>
  <si>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</si>
  <si>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</si>
  <si>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</si>
  <si>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اسنادخزانه-م2بودجه99-011019</t>
  </si>
  <si>
    <t>1399/06/19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</si>
  <si>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</si>
  <si>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</si>
  <si>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</si>
  <si>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</si>
  <si>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</si>
  <si>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</si>
  <si>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</si>
  <si>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</si>
  <si>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</si>
  <si>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</si>
  <si>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</si>
  <si>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</si>
  <si>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</si>
  <si>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</si>
  <si>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</si>
  <si>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</si>
  <si>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</si>
  <si>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</si>
  <si>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</si>
  <si>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</si>
  <si>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</si>
  <si>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</si>
  <si>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</si>
  <si>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</si>
  <si>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</si>
  <si>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</si>
  <si>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</si>
  <si>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</si>
  <si>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</si>
  <si>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</si>
  <si>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</si>
  <si>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</si>
  <si>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</si>
  <si>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</si>
  <si>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صکوک مرابحه سایپا012-3ماهه 16%</t>
  </si>
  <si>
    <t>1397/12/20</t>
  </si>
  <si>
    <t>1401/12/20</t>
  </si>
  <si>
    <t>صکوک مرابحه صایپا409-3ماهه 18%</t>
  </si>
  <si>
    <t>1400/09/24</t>
  </si>
  <si>
    <t>1404/09/23</t>
  </si>
  <si>
    <t>مرابحه عام دولت101-ش.خ020711</t>
  </si>
  <si>
    <t>1400/12/11</t>
  </si>
  <si>
    <t>1402/07/11</t>
  </si>
  <si>
    <t>مرابحه عام دولت104-ش.خ020303</t>
  </si>
  <si>
    <t>1401/03/03</t>
  </si>
  <si>
    <t>1402/03/03</t>
  </si>
  <si>
    <t>مرابحه عام دولت105-ش.خ030503</t>
  </si>
  <si>
    <t>1403/05/03</t>
  </si>
  <si>
    <t>مرابحه عام دولت1-ش.خ سایر0206</t>
  </si>
  <si>
    <t>1398/12/25</t>
  </si>
  <si>
    <t>1402/06/25</t>
  </si>
  <si>
    <t>مرابحه عام دولت3-ش.خ 0104</t>
  </si>
  <si>
    <t>1399/04/03</t>
  </si>
  <si>
    <t>1401/04/03</t>
  </si>
  <si>
    <t>مرابحه عام دولت4-ش.خ 0106</t>
  </si>
  <si>
    <t>1399/05/07</t>
  </si>
  <si>
    <t>1401/06/07</t>
  </si>
  <si>
    <t>مرابحه عام دولت4-ش.خ 0107</t>
  </si>
  <si>
    <t>1399/05/21</t>
  </si>
  <si>
    <t>1401/07/21</t>
  </si>
  <si>
    <t>مرابحه عام دولت4-ش.خ 0206</t>
  </si>
  <si>
    <t>1399/06/12</t>
  </si>
  <si>
    <t>1402/06/12</t>
  </si>
  <si>
    <t>مرابحه عام دولت5-ش.خ 0108</t>
  </si>
  <si>
    <t>1399/06/25</t>
  </si>
  <si>
    <t>1401/08/25</t>
  </si>
  <si>
    <t>مرابحه عام دولت5-ش.خ 0109</t>
  </si>
  <si>
    <t>1399/07/08</t>
  </si>
  <si>
    <t>1401/09/08</t>
  </si>
  <si>
    <t>مرابحه عام دولت5-ش.خ 0110</t>
  </si>
  <si>
    <t>1399/09/11</t>
  </si>
  <si>
    <t>1401/10/11</t>
  </si>
  <si>
    <t>مرابحه عام دولت5-ش.خ 0209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</si>
  <si>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</si>
  <si>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</si>
  <si>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</si>
  <si>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</si>
  <si>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</si>
  <si>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</si>
  <si>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</si>
  <si>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</si>
  <si>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</si>
  <si>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دولت94-ش.خ030816</t>
  </si>
  <si>
    <t>1400/09/16</t>
  </si>
  <si>
    <t>1403/08/16</t>
  </si>
  <si>
    <t>مرابحه عام دولت95-ش.خ020514</t>
  </si>
  <si>
    <t>1400/10/14</t>
  </si>
  <si>
    <t>1402/05/14</t>
  </si>
  <si>
    <t>مرابحه عام دولتی64-ش.خ0111</t>
  </si>
  <si>
    <t>1399/10/09</t>
  </si>
  <si>
    <t>1401/11/09</t>
  </si>
  <si>
    <t>مرابحه عام دولتی6-ش.خ0210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</si>
  <si>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</si>
  <si>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</si>
  <si>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</si>
  <si>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</si>
  <si>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</si>
  <si>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دولت5-ش.خاص کاریزما0108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</si>
  <si>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</si>
  <si>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</si>
  <si>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</si>
  <si>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</si>
  <si>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</si>
  <si>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</si>
  <si>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مرابحه عام دولت106-ش.خ020624</t>
  </si>
  <si>
    <t>1401/03/24</t>
  </si>
  <si>
    <t>1402/06/24</t>
  </si>
  <si>
    <t>مرابحه کرمان موتور 14040413</t>
  </si>
  <si>
    <t>1401/04/13</t>
  </si>
  <si>
    <t>1404/04/12</t>
  </si>
  <si>
    <t>مرابحه عام دولت107-ش.خ030724</t>
  </si>
  <si>
    <t>1403/07/24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</si>
  <si>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</si>
  <si>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</si>
  <si>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</si>
  <si>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</si>
  <si>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</si>
  <si>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</si>
  <si>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</si>
  <si>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</si>
  <si>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</si>
  <si>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</si>
  <si>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</si>
  <si>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</si>
  <si>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</si>
  <si>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</si>
  <si>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</si>
  <si>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</si>
  <si>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</si>
  <si>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</si>
  <si>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</si>
  <si>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</si>
  <si>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</si>
  <si>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</si>
  <si>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</si>
  <si>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</si>
  <si>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</si>
  <si>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</si>
  <si>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</si>
  <si>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</si>
  <si>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</si>
  <si>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</si>
  <si>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</si>
  <si>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</si>
  <si>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</si>
  <si>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</si>
  <si>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</si>
  <si>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</si>
  <si>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</si>
  <si>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</si>
  <si>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اجاصبابدون ضامن بارتبه اعتباری</t>
  </si>
  <si>
    <t>1404/01/27</t>
  </si>
  <si>
    <t>اجاره تابان سپهر14031126</t>
  </si>
  <si>
    <t>1403/12/03</t>
  </si>
  <si>
    <t>مرابحه عام دولت5-ش.خ 0010</t>
  </si>
  <si>
    <t>1400/10/25</t>
  </si>
  <si>
    <t>مرابحه عام دولت4-ش.خ 0009</t>
  </si>
  <si>
    <t>1400/09/12</t>
  </si>
  <si>
    <t>مرابحه عام دولت4-ش.خ 0008</t>
  </si>
  <si>
    <t>1400/08/04</t>
  </si>
  <si>
    <t>مرابحه عام دولت3-ش.خ 0103</t>
  </si>
  <si>
    <t>منفعت صبا اروند ملت 14001222</t>
  </si>
  <si>
    <t>1400/12/22</t>
  </si>
  <si>
    <t>صکوک اجاره مخابرات-3 ماهه 16%</t>
  </si>
  <si>
    <t>1401/02/30</t>
  </si>
  <si>
    <t>ص مرابحه خودرو412- 3ماهه 18%</t>
  </si>
  <si>
    <t>1400/12/05</t>
  </si>
  <si>
    <t>ص مرابحه خودرو1412- 3ماهه 18%</t>
  </si>
  <si>
    <t>ص اجاره گل گهر 1411-3 ماهه 17%</t>
  </si>
  <si>
    <t>1400/11/11</t>
  </si>
  <si>
    <t>مرابحه گندم2-واجدشرایط خاص1400</t>
  </si>
  <si>
    <t>1400/08/20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</si>
  <si>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</si>
  <si>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</si>
  <si>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</si>
  <si>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</si>
  <si>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</si>
  <si>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</si>
  <si>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1400/12/23</t>
  </si>
  <si>
    <t>1401/04/29</t>
  </si>
  <si>
    <t>1401/04/16</t>
  </si>
  <si>
    <t>1401/04/18</t>
  </si>
  <si>
    <t>1401/04/30</t>
  </si>
  <si>
    <t>1400/10/29</t>
  </si>
  <si>
    <t>1400/10/06</t>
  </si>
  <si>
    <t>1401/04/20</t>
  </si>
  <si>
    <t>1401/03/17</t>
  </si>
  <si>
    <t>1401/04/26</t>
  </si>
  <si>
    <t>1401/03/29</t>
  </si>
  <si>
    <t>1401/01/30</t>
  </si>
  <si>
    <t>1401/04/15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</si>
  <si>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</si>
  <si>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</si>
  <si>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</si>
  <si>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</si>
  <si>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</si>
  <si>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ح . فجر انرژی خلیج فارس</t>
  </si>
  <si>
    <t>ریل پرداز نو آفرین</t>
  </si>
  <si>
    <t>ح . سرمایه گذاری دارویی تامین</t>
  </si>
  <si>
    <t>ح . سرمایه گذاری صبا تامین</t>
  </si>
  <si>
    <t>ح.سرمایه گذاری صندوق بازنشستگی</t>
  </si>
  <si>
    <t>توسعه سامانه ی نرم افزاری نگین</t>
  </si>
  <si>
    <t>اسنادخزانه-م11بودجه98-001013</t>
  </si>
  <si>
    <t>اسنادخزانه-م17بودجه99-010226</t>
  </si>
  <si>
    <t>اسنادخزانه-م8بودجه98-000817</t>
  </si>
  <si>
    <t>اسنادخزانه-م13بودجه98-010219</t>
  </si>
  <si>
    <t>اسنادخزانه-م14بودجه98-010318</t>
  </si>
  <si>
    <t>اسنادخزانه-م9بودجه98-000923</t>
  </si>
  <si>
    <t>اسنادخزانه-م10بودجه98-001006</t>
  </si>
  <si>
    <t>اسنادخزانه-م18بودجه99-010323</t>
  </si>
  <si>
    <t>اسنادخزانه-م23بودجه97-000824</t>
  </si>
  <si>
    <t>اسنادخزانه-م12بودجه98-001111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</si>
  <si>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</si>
  <si>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</si>
  <si>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</si>
  <si>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</si>
  <si>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</si>
  <si>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</si>
  <si>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</si>
  <si>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</si>
  <si>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</si>
  <si>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</si>
  <si>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</si>
  <si>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</si>
  <si>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</si>
  <si>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</si>
  <si>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1401/04/01</t>
  </si>
  <si>
    <t>جلوگیری از نوسانات ناگهانی</t>
  </si>
  <si>
    <t>-</t>
  </si>
  <si>
    <t>سایر</t>
  </si>
  <si>
    <t>سایر درآمدهای تنزیل سود سهام</t>
  </si>
  <si>
    <t xml:space="preserve"> سایر درآمدهای تنزیل سود بانک</t>
  </si>
  <si>
    <t xml:space="preserve">از ابتدای سال مالی 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</si>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</sst>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/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2" xfId="0" applyNumberFormat="1" applyFont="1" applyBorder="1"/>
    <xf numFmtId="164" fontId="2" fillId="0" borderId="2" xfId="1" applyNumberFormat="1" applyFont="1" applyBorder="1" applyAlignment="1"/>
    <xf numFmtId="164" fontId="0" fillId="0" borderId="0" xfId="1" applyNumberFormat="1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0" fontId="3" fillId="0" borderId="1" xfId="0" applyFont="1" applyBorder="1" applyAlignment="1">
      <alignment horizontal="center" vertical="center"/>
    </xf>
    <xf numFmtId="16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 applyFill="1"/>
    <xf numFmtId="37" fontId="2" fillId="0" borderId="0" xfId="0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/>
    <xf numFmtId="164" fontId="2" fillId="0" borderId="0" xfId="0" applyNumberFormat="1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0</xdr:rowOff>
        </xdr:from>
        <xdr:to>
          <xdr:col>13</xdr:col>
          <xdr:colOff>276225</xdr:colOff>
          <xdr:row>33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084C1-D7DB-43FD-8A57-049B42A76CF3}">
  <dimension ref="A1"/>
  <sheetViews>
    <sheetView rightToLeft="1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123825</xdr:colOff>
                <xdr:row>0</xdr:row>
                <xdr:rowOff>0</xdr:rowOff>
              </from>
              <to>
                <xdr:col>13</xdr:col>
                <xdr:colOff>276225</xdr:colOff>
                <xdr:row>33</xdr:row>
                <xdr:rowOff>47625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77"/>
  <sheetViews>
    <sheetView rightToLeft="1" topLeftCell="A4" workbookViewId="0">
      <selection activeCell="Q77" sqref="Q77"/>
    </sheetView>
  </sheetViews>
  <sheetFormatPr defaultRowHeight="24"/>
  <cols>
    <col min="1" max="1" width="34.85546875" style="1" bestFit="1" customWidth="1"/>
    <col min="2" max="2" width="1" style="1" customWidth="1"/>
    <col min="3" max="3" width="12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9.85546875" style="1" bestFit="1" customWidth="1"/>
    <col min="20" max="20" width="22.28515625" style="1" customWidth="1"/>
    <col min="21" max="16384" width="9.140625" style="1"/>
  </cols>
  <sheetData>
    <row r="2" spans="1:17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>
      <c r="A3" s="29" t="s">
        <v>267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>
      <c r="A6" s="30" t="s">
        <v>3</v>
      </c>
      <c r="C6" s="31" t="s">
        <v>269</v>
      </c>
      <c r="D6" s="31" t="s">
        <v>269</v>
      </c>
      <c r="E6" s="31" t="s">
        <v>269</v>
      </c>
      <c r="F6" s="31" t="s">
        <v>269</v>
      </c>
      <c r="G6" s="31" t="s">
        <v>269</v>
      </c>
      <c r="H6" s="31" t="s">
        <v>269</v>
      </c>
      <c r="I6" s="31" t="s">
        <v>269</v>
      </c>
      <c r="K6" s="31" t="s">
        <v>270</v>
      </c>
      <c r="L6" s="31" t="s">
        <v>270</v>
      </c>
      <c r="M6" s="31" t="s">
        <v>270</v>
      </c>
      <c r="N6" s="31" t="s">
        <v>270</v>
      </c>
      <c r="O6" s="31" t="s">
        <v>270</v>
      </c>
      <c r="P6" s="31" t="s">
        <v>270</v>
      </c>
      <c r="Q6" s="31" t="s">
        <v>270</v>
      </c>
    </row>
    <row r="7" spans="1:17" ht="24.75">
      <c r="A7" s="31" t="s">
        <v>3</v>
      </c>
      <c r="C7" s="31" t="s">
        <v>7</v>
      </c>
      <c r="E7" s="31" t="s">
        <v>318</v>
      </c>
      <c r="G7" s="31" t="s">
        <v>319</v>
      </c>
      <c r="I7" s="31" t="s">
        <v>321</v>
      </c>
      <c r="K7" s="31" t="s">
        <v>7</v>
      </c>
      <c r="M7" s="31" t="s">
        <v>318</v>
      </c>
      <c r="O7" s="31" t="s">
        <v>319</v>
      </c>
      <c r="P7" s="13"/>
      <c r="Q7" s="31" t="s">
        <v>321</v>
      </c>
    </row>
    <row r="8" spans="1:17">
      <c r="A8" s="1" t="s">
        <v>16</v>
      </c>
      <c r="C8" s="6">
        <v>13354546</v>
      </c>
      <c r="D8" s="6"/>
      <c r="E8" s="6">
        <v>92013145865</v>
      </c>
      <c r="F8" s="6"/>
      <c r="G8" s="6">
        <v>90015643562</v>
      </c>
      <c r="H8" s="6"/>
      <c r="I8" s="6">
        <v>1997502303</v>
      </c>
      <c r="J8" s="6"/>
      <c r="K8" s="6">
        <v>20654546</v>
      </c>
      <c r="L8" s="6"/>
      <c r="M8" s="6">
        <v>141991893190</v>
      </c>
      <c r="N8" s="6"/>
      <c r="O8" s="6">
        <v>138457486237</v>
      </c>
      <c r="P8" s="6"/>
      <c r="Q8" s="6">
        <v>3534406953</v>
      </c>
    </row>
    <row r="9" spans="1:17">
      <c r="A9" s="1" t="s">
        <v>17</v>
      </c>
      <c r="C9" s="6">
        <v>30062643</v>
      </c>
      <c r="D9" s="6"/>
      <c r="E9" s="6">
        <v>277020359964</v>
      </c>
      <c r="F9" s="6"/>
      <c r="G9" s="6">
        <v>271682703595</v>
      </c>
      <c r="H9" s="6"/>
      <c r="I9" s="6">
        <v>5337656369</v>
      </c>
      <c r="J9" s="6"/>
      <c r="K9" s="6">
        <v>58569823</v>
      </c>
      <c r="L9" s="6"/>
      <c r="M9" s="6">
        <v>533044333781</v>
      </c>
      <c r="N9" s="6"/>
      <c r="O9" s="6">
        <v>520106862140</v>
      </c>
      <c r="P9" s="6"/>
      <c r="Q9" s="6">
        <v>12937471641</v>
      </c>
    </row>
    <row r="10" spans="1:17">
      <c r="A10" s="1" t="s">
        <v>23</v>
      </c>
      <c r="C10" s="6">
        <v>7330237</v>
      </c>
      <c r="D10" s="6"/>
      <c r="E10" s="6">
        <v>322735150672</v>
      </c>
      <c r="F10" s="6"/>
      <c r="G10" s="6">
        <v>324176931475</v>
      </c>
      <c r="H10" s="6"/>
      <c r="I10" s="6">
        <v>-1441780803</v>
      </c>
      <c r="J10" s="6"/>
      <c r="K10" s="6">
        <v>9063108</v>
      </c>
      <c r="L10" s="6"/>
      <c r="M10" s="6">
        <v>406320978633</v>
      </c>
      <c r="N10" s="6"/>
      <c r="O10" s="6">
        <v>405945653641</v>
      </c>
      <c r="P10" s="6"/>
      <c r="Q10" s="6">
        <v>375324992</v>
      </c>
    </row>
    <row r="11" spans="1:17">
      <c r="A11" s="1" t="s">
        <v>22</v>
      </c>
      <c r="C11" s="6">
        <v>7273086</v>
      </c>
      <c r="D11" s="6"/>
      <c r="E11" s="6">
        <v>72776978315</v>
      </c>
      <c r="F11" s="6"/>
      <c r="G11" s="6">
        <v>80823423219</v>
      </c>
      <c r="H11" s="6"/>
      <c r="I11" s="6">
        <v>-8046444904</v>
      </c>
      <c r="J11" s="6"/>
      <c r="K11" s="6">
        <v>14156929</v>
      </c>
      <c r="L11" s="6"/>
      <c r="M11" s="6">
        <v>158169720832</v>
      </c>
      <c r="N11" s="6"/>
      <c r="O11" s="6">
        <v>163690167350</v>
      </c>
      <c r="P11" s="6"/>
      <c r="Q11" s="6">
        <v>-5520446518</v>
      </c>
    </row>
    <row r="12" spans="1:17">
      <c r="A12" s="1" t="s">
        <v>49</v>
      </c>
      <c r="C12" s="6">
        <v>833988</v>
      </c>
      <c r="D12" s="6"/>
      <c r="E12" s="6">
        <v>27311891247</v>
      </c>
      <c r="F12" s="6"/>
      <c r="G12" s="6">
        <v>26423983275</v>
      </c>
      <c r="H12" s="6"/>
      <c r="I12" s="6">
        <v>887907972</v>
      </c>
      <c r="J12" s="6"/>
      <c r="K12" s="6">
        <v>833988</v>
      </c>
      <c r="L12" s="6"/>
      <c r="M12" s="6">
        <v>27311891247</v>
      </c>
      <c r="N12" s="6"/>
      <c r="O12" s="6">
        <v>26423983275</v>
      </c>
      <c r="P12" s="6"/>
      <c r="Q12" s="6">
        <v>887907972</v>
      </c>
    </row>
    <row r="13" spans="1:17">
      <c r="A13" s="1" t="s">
        <v>45</v>
      </c>
      <c r="C13" s="6">
        <v>211192</v>
      </c>
      <c r="D13" s="6"/>
      <c r="E13" s="6">
        <v>4416731345</v>
      </c>
      <c r="F13" s="6"/>
      <c r="G13" s="6">
        <v>4291819061</v>
      </c>
      <c r="H13" s="6"/>
      <c r="I13" s="6">
        <v>124912284</v>
      </c>
      <c r="J13" s="6"/>
      <c r="K13" s="6">
        <v>10687605</v>
      </c>
      <c r="L13" s="6"/>
      <c r="M13" s="6">
        <v>129418123193</v>
      </c>
      <c r="N13" s="6"/>
      <c r="O13" s="6">
        <v>164934483750</v>
      </c>
      <c r="P13" s="6"/>
      <c r="Q13" s="6">
        <v>-35516360557</v>
      </c>
    </row>
    <row r="14" spans="1:17">
      <c r="A14" s="1" t="s">
        <v>50</v>
      </c>
      <c r="C14" s="6">
        <v>110000</v>
      </c>
      <c r="D14" s="6"/>
      <c r="E14" s="6">
        <v>1734350946</v>
      </c>
      <c r="F14" s="6"/>
      <c r="G14" s="6">
        <v>1699971479</v>
      </c>
      <c r="H14" s="6"/>
      <c r="I14" s="6">
        <v>34379467</v>
      </c>
      <c r="J14" s="6"/>
      <c r="K14" s="6">
        <v>5774139</v>
      </c>
      <c r="L14" s="6"/>
      <c r="M14" s="6">
        <v>91594081318</v>
      </c>
      <c r="N14" s="6"/>
      <c r="O14" s="6">
        <v>89442668733</v>
      </c>
      <c r="P14" s="6"/>
      <c r="Q14" s="6">
        <v>2151412585</v>
      </c>
    </row>
    <row r="15" spans="1:17">
      <c r="A15" s="1" t="s">
        <v>47</v>
      </c>
      <c r="C15" s="6">
        <v>2150000</v>
      </c>
      <c r="D15" s="6"/>
      <c r="E15" s="6">
        <v>23817328927</v>
      </c>
      <c r="F15" s="6"/>
      <c r="G15" s="6">
        <v>23711013139</v>
      </c>
      <c r="H15" s="6"/>
      <c r="I15" s="6">
        <v>106315788</v>
      </c>
      <c r="J15" s="6"/>
      <c r="K15" s="6">
        <v>23988162</v>
      </c>
      <c r="L15" s="6"/>
      <c r="M15" s="6">
        <v>276660660351</v>
      </c>
      <c r="N15" s="6"/>
      <c r="O15" s="6">
        <v>271386065060</v>
      </c>
      <c r="P15" s="6"/>
      <c r="Q15" s="6">
        <v>5274595291</v>
      </c>
    </row>
    <row r="16" spans="1:17">
      <c r="A16" s="1" t="s">
        <v>36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v>0</v>
      </c>
      <c r="J16" s="6"/>
      <c r="K16" s="6">
        <v>1758540</v>
      </c>
      <c r="L16" s="6"/>
      <c r="M16" s="6">
        <v>16327127686</v>
      </c>
      <c r="N16" s="6"/>
      <c r="O16" s="6">
        <v>16341297819</v>
      </c>
      <c r="P16" s="6"/>
      <c r="Q16" s="6">
        <v>-14170133</v>
      </c>
    </row>
    <row r="17" spans="1:17">
      <c r="A17" s="1" t="s">
        <v>32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v>0</v>
      </c>
      <c r="J17" s="6"/>
      <c r="K17" s="6">
        <v>2260</v>
      </c>
      <c r="L17" s="6"/>
      <c r="M17" s="6">
        <v>25629315</v>
      </c>
      <c r="N17" s="6"/>
      <c r="O17" s="6">
        <v>25973600</v>
      </c>
      <c r="P17" s="6"/>
      <c r="Q17" s="6">
        <v>-344285</v>
      </c>
    </row>
    <row r="18" spans="1:17">
      <c r="A18" s="1" t="s">
        <v>322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v>0</v>
      </c>
      <c r="J18" s="6"/>
      <c r="K18" s="6">
        <v>42924347</v>
      </c>
      <c r="L18" s="6"/>
      <c r="M18" s="6">
        <v>371645680760</v>
      </c>
      <c r="N18" s="6"/>
      <c r="O18" s="6">
        <v>275664503403</v>
      </c>
      <c r="P18" s="6"/>
      <c r="Q18" s="6">
        <v>95981177357</v>
      </c>
    </row>
    <row r="19" spans="1:17">
      <c r="A19" s="1" t="s">
        <v>31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v>0</v>
      </c>
      <c r="J19" s="6"/>
      <c r="K19" s="6">
        <v>911628</v>
      </c>
      <c r="L19" s="6"/>
      <c r="M19" s="6">
        <v>19965637270</v>
      </c>
      <c r="N19" s="6"/>
      <c r="O19" s="6">
        <v>20132525607</v>
      </c>
      <c r="P19" s="6"/>
      <c r="Q19" s="6">
        <v>-166888337</v>
      </c>
    </row>
    <row r="20" spans="1:17">
      <c r="A20" s="1" t="s">
        <v>323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v>0</v>
      </c>
      <c r="J20" s="6"/>
      <c r="K20" s="6">
        <v>1394767</v>
      </c>
      <c r="L20" s="6"/>
      <c r="M20" s="6">
        <v>6356754088</v>
      </c>
      <c r="N20" s="6"/>
      <c r="O20" s="6">
        <v>7787248054</v>
      </c>
      <c r="P20" s="6"/>
      <c r="Q20" s="6">
        <v>-1430493966</v>
      </c>
    </row>
    <row r="21" spans="1:17">
      <c r="A21" s="1" t="s">
        <v>39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0</v>
      </c>
      <c r="J21" s="6"/>
      <c r="K21" s="6">
        <v>467118</v>
      </c>
      <c r="L21" s="6"/>
      <c r="M21" s="6">
        <v>100703219378</v>
      </c>
      <c r="N21" s="6"/>
      <c r="O21" s="6">
        <v>105225514046</v>
      </c>
      <c r="P21" s="6"/>
      <c r="Q21" s="6">
        <v>-4522294668</v>
      </c>
    </row>
    <row r="22" spans="1:17">
      <c r="A22" s="1" t="s">
        <v>20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v>0</v>
      </c>
      <c r="J22" s="6"/>
      <c r="K22" s="6">
        <v>3394</v>
      </c>
      <c r="L22" s="6"/>
      <c r="M22" s="6">
        <v>583239751</v>
      </c>
      <c r="N22" s="6"/>
      <c r="O22" s="6">
        <v>589862192</v>
      </c>
      <c r="P22" s="6"/>
      <c r="Q22" s="6">
        <v>-6622441</v>
      </c>
    </row>
    <row r="23" spans="1:17">
      <c r="A23" s="1" t="s">
        <v>18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0</v>
      </c>
      <c r="J23" s="6"/>
      <c r="K23" s="6">
        <v>300000</v>
      </c>
      <c r="L23" s="6"/>
      <c r="M23" s="6">
        <v>1595614345</v>
      </c>
      <c r="N23" s="6"/>
      <c r="O23" s="6">
        <v>1572389168</v>
      </c>
      <c r="P23" s="6"/>
      <c r="Q23" s="6">
        <v>23225177</v>
      </c>
    </row>
    <row r="24" spans="1:17">
      <c r="A24" s="1" t="s">
        <v>324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0</v>
      </c>
      <c r="J24" s="6"/>
      <c r="K24" s="6">
        <v>5383718</v>
      </c>
      <c r="L24" s="6"/>
      <c r="M24" s="6">
        <v>87946810029</v>
      </c>
      <c r="N24" s="6"/>
      <c r="O24" s="6">
        <v>87946810029</v>
      </c>
      <c r="P24" s="6"/>
      <c r="Q24" s="6">
        <v>0</v>
      </c>
    </row>
    <row r="25" spans="1:17">
      <c r="A25" s="1" t="s">
        <v>40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v>0</v>
      </c>
      <c r="J25" s="6"/>
      <c r="K25" s="6">
        <v>470716</v>
      </c>
      <c r="L25" s="6"/>
      <c r="M25" s="6">
        <v>99539958940</v>
      </c>
      <c r="N25" s="6"/>
      <c r="O25" s="6">
        <v>99143455864</v>
      </c>
      <c r="P25" s="6"/>
      <c r="Q25" s="6">
        <v>396503076</v>
      </c>
    </row>
    <row r="26" spans="1:17">
      <c r="A26" s="1" t="s">
        <v>325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v>0</v>
      </c>
      <c r="J26" s="6"/>
      <c r="K26" s="6">
        <v>8938797</v>
      </c>
      <c r="L26" s="6"/>
      <c r="M26" s="6">
        <v>20941856807</v>
      </c>
      <c r="N26" s="6"/>
      <c r="O26" s="6">
        <v>7754022013</v>
      </c>
      <c r="P26" s="6"/>
      <c r="Q26" s="6">
        <v>13187834794</v>
      </c>
    </row>
    <row r="27" spans="1:17">
      <c r="A27" s="1" t="s">
        <v>326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J27" s="6"/>
      <c r="K27" s="6">
        <v>11135896</v>
      </c>
      <c r="L27" s="6"/>
      <c r="M27" s="6">
        <v>91376159267</v>
      </c>
      <c r="N27" s="6"/>
      <c r="O27" s="6">
        <v>68390568751</v>
      </c>
      <c r="P27" s="6"/>
      <c r="Q27" s="6">
        <v>22985590516</v>
      </c>
    </row>
    <row r="28" spans="1:17">
      <c r="A28" s="1" t="s">
        <v>327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6">
        <v>325403</v>
      </c>
      <c r="L28" s="6"/>
      <c r="M28" s="6">
        <v>7135122758</v>
      </c>
      <c r="N28" s="6"/>
      <c r="O28" s="6">
        <v>6924863349</v>
      </c>
      <c r="P28" s="6"/>
      <c r="Q28" s="6">
        <v>210259409</v>
      </c>
    </row>
    <row r="29" spans="1:17">
      <c r="A29" s="1" t="s">
        <v>33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0</v>
      </c>
      <c r="J29" s="6"/>
      <c r="K29" s="6">
        <v>13049692</v>
      </c>
      <c r="L29" s="6"/>
      <c r="M29" s="6">
        <v>69892042922</v>
      </c>
      <c r="N29" s="6"/>
      <c r="O29" s="6">
        <v>73496148517</v>
      </c>
      <c r="P29" s="6"/>
      <c r="Q29" s="6">
        <v>-3604105595</v>
      </c>
    </row>
    <row r="30" spans="1:17">
      <c r="A30" s="1" t="s">
        <v>34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0</v>
      </c>
      <c r="J30" s="6"/>
      <c r="K30" s="6">
        <v>430587</v>
      </c>
      <c r="L30" s="6"/>
      <c r="M30" s="6">
        <v>5527677790</v>
      </c>
      <c r="N30" s="6"/>
      <c r="O30" s="6">
        <v>6343937225</v>
      </c>
      <c r="P30" s="6"/>
      <c r="Q30" s="6">
        <v>-816259435</v>
      </c>
    </row>
    <row r="31" spans="1:17">
      <c r="A31" s="1" t="s">
        <v>227</v>
      </c>
      <c r="C31" s="6">
        <v>500000</v>
      </c>
      <c r="D31" s="6"/>
      <c r="E31" s="6">
        <v>497566797878</v>
      </c>
      <c r="F31" s="6"/>
      <c r="G31" s="6">
        <v>490202503916</v>
      </c>
      <c r="H31" s="6"/>
      <c r="I31" s="6">
        <v>7364293962</v>
      </c>
      <c r="J31" s="6"/>
      <c r="K31" s="6">
        <v>2118265</v>
      </c>
      <c r="L31" s="6"/>
      <c r="M31" s="6">
        <v>2101178374628</v>
      </c>
      <c r="N31" s="6"/>
      <c r="O31" s="6">
        <v>2076757613919</v>
      </c>
      <c r="P31" s="6"/>
      <c r="Q31" s="6">
        <v>24420760709</v>
      </c>
    </row>
    <row r="32" spans="1:17">
      <c r="A32" s="1" t="s">
        <v>99</v>
      </c>
      <c r="C32" s="6">
        <v>1491138</v>
      </c>
      <c r="D32" s="6"/>
      <c r="E32" s="6">
        <v>1491138000000</v>
      </c>
      <c r="F32" s="6"/>
      <c r="G32" s="6">
        <v>1327582346069</v>
      </c>
      <c r="H32" s="6"/>
      <c r="I32" s="6">
        <v>163555653931</v>
      </c>
      <c r="J32" s="6"/>
      <c r="K32" s="6">
        <v>1491138</v>
      </c>
      <c r="L32" s="6"/>
      <c r="M32" s="6">
        <v>1491138000000</v>
      </c>
      <c r="N32" s="6"/>
      <c r="O32" s="6">
        <v>1327582346069</v>
      </c>
      <c r="P32" s="6"/>
      <c r="Q32" s="6">
        <v>163555653931</v>
      </c>
    </row>
    <row r="33" spans="1:17">
      <c r="A33" s="1" t="s">
        <v>138</v>
      </c>
      <c r="C33" s="6">
        <v>1200000</v>
      </c>
      <c r="D33" s="6"/>
      <c r="E33" s="6">
        <v>1024995875000</v>
      </c>
      <c r="F33" s="6"/>
      <c r="G33" s="6">
        <v>928606704007</v>
      </c>
      <c r="H33" s="6"/>
      <c r="I33" s="6">
        <v>96389170993</v>
      </c>
      <c r="J33" s="6"/>
      <c r="K33" s="6">
        <v>1200000</v>
      </c>
      <c r="L33" s="6"/>
      <c r="M33" s="6">
        <v>1024995875000</v>
      </c>
      <c r="N33" s="6"/>
      <c r="O33" s="6">
        <v>928606704007</v>
      </c>
      <c r="P33" s="6"/>
      <c r="Q33" s="6">
        <v>96389170993</v>
      </c>
    </row>
    <row r="34" spans="1:17">
      <c r="A34" s="1" t="s">
        <v>183</v>
      </c>
      <c r="C34" s="6">
        <v>100</v>
      </c>
      <c r="D34" s="6"/>
      <c r="E34" s="6">
        <v>99996125</v>
      </c>
      <c r="F34" s="6"/>
      <c r="G34" s="6">
        <v>95512098</v>
      </c>
      <c r="H34" s="6"/>
      <c r="I34" s="6">
        <v>4484027</v>
      </c>
      <c r="J34" s="6"/>
      <c r="K34" s="6">
        <v>300300</v>
      </c>
      <c r="L34" s="6"/>
      <c r="M34" s="6">
        <v>287722566938</v>
      </c>
      <c r="N34" s="6"/>
      <c r="O34" s="6">
        <v>286822832583</v>
      </c>
      <c r="P34" s="6"/>
      <c r="Q34" s="6">
        <v>899734355</v>
      </c>
    </row>
    <row r="35" spans="1:17">
      <c r="A35" s="1" t="s">
        <v>206</v>
      </c>
      <c r="C35" s="6">
        <v>25400</v>
      </c>
      <c r="D35" s="6"/>
      <c r="E35" s="6">
        <v>24773240005</v>
      </c>
      <c r="F35" s="6"/>
      <c r="G35" s="6">
        <v>23539807796</v>
      </c>
      <c r="H35" s="6"/>
      <c r="I35" s="6">
        <v>1233432209</v>
      </c>
      <c r="J35" s="6"/>
      <c r="K35" s="6">
        <v>2530500</v>
      </c>
      <c r="L35" s="6"/>
      <c r="M35" s="6">
        <v>2408262925106</v>
      </c>
      <c r="N35" s="6"/>
      <c r="O35" s="6">
        <v>2345176520887</v>
      </c>
      <c r="P35" s="6"/>
      <c r="Q35" s="6">
        <v>63086404219</v>
      </c>
    </row>
    <row r="36" spans="1:17">
      <c r="A36" s="1" t="s">
        <v>177</v>
      </c>
      <c r="C36" s="6">
        <v>7340100</v>
      </c>
      <c r="D36" s="6"/>
      <c r="E36" s="6">
        <v>7340100000000</v>
      </c>
      <c r="F36" s="6"/>
      <c r="G36" s="6">
        <v>7099618879711</v>
      </c>
      <c r="H36" s="6"/>
      <c r="I36" s="6">
        <v>240481120289</v>
      </c>
      <c r="J36" s="6"/>
      <c r="K36" s="6">
        <v>11178600</v>
      </c>
      <c r="L36" s="6"/>
      <c r="M36" s="6">
        <v>11108656046953</v>
      </c>
      <c r="N36" s="6"/>
      <c r="O36" s="6">
        <v>10779062881715</v>
      </c>
      <c r="P36" s="6"/>
      <c r="Q36" s="6">
        <v>329593165238</v>
      </c>
    </row>
    <row r="37" spans="1:17">
      <c r="A37" s="1" t="s">
        <v>200</v>
      </c>
      <c r="C37" s="6">
        <v>1022694</v>
      </c>
      <c r="D37" s="6"/>
      <c r="E37" s="6">
        <v>999983920165</v>
      </c>
      <c r="F37" s="6"/>
      <c r="G37" s="6">
        <v>964670890449</v>
      </c>
      <c r="H37" s="6"/>
      <c r="I37" s="6">
        <v>35313029716</v>
      </c>
      <c r="J37" s="6"/>
      <c r="K37" s="6">
        <v>1022694</v>
      </c>
      <c r="L37" s="6"/>
      <c r="M37" s="6">
        <v>999983920165</v>
      </c>
      <c r="N37" s="6"/>
      <c r="O37" s="6">
        <v>964670890449</v>
      </c>
      <c r="P37" s="6"/>
      <c r="Q37" s="6">
        <v>35313029716</v>
      </c>
    </row>
    <row r="38" spans="1:17">
      <c r="A38" s="1" t="s">
        <v>208</v>
      </c>
      <c r="C38" s="6">
        <v>1585124</v>
      </c>
      <c r="D38" s="6"/>
      <c r="E38" s="6">
        <v>1498087182604</v>
      </c>
      <c r="F38" s="6"/>
      <c r="G38" s="6">
        <v>1462831683400</v>
      </c>
      <c r="H38" s="6"/>
      <c r="I38" s="6">
        <v>35255499204</v>
      </c>
      <c r="J38" s="6"/>
      <c r="K38" s="6">
        <v>1660824</v>
      </c>
      <c r="L38" s="6"/>
      <c r="M38" s="6">
        <v>1572069515690</v>
      </c>
      <c r="N38" s="6"/>
      <c r="O38" s="6">
        <v>1532691428400</v>
      </c>
      <c r="P38" s="6"/>
      <c r="Q38" s="6">
        <v>39378087290</v>
      </c>
    </row>
    <row r="39" spans="1:17">
      <c r="A39" s="1" t="s">
        <v>198</v>
      </c>
      <c r="C39" s="6">
        <v>1500</v>
      </c>
      <c r="D39" s="6"/>
      <c r="E39" s="6">
        <v>1499941875</v>
      </c>
      <c r="F39" s="6"/>
      <c r="G39" s="6">
        <v>1424336406</v>
      </c>
      <c r="H39" s="6"/>
      <c r="I39" s="6">
        <v>75605469</v>
      </c>
      <c r="J39" s="6"/>
      <c r="K39" s="6">
        <v>3500</v>
      </c>
      <c r="L39" s="6"/>
      <c r="M39" s="6">
        <v>3419867475</v>
      </c>
      <c r="N39" s="6"/>
      <c r="O39" s="6">
        <v>3330378544</v>
      </c>
      <c r="P39" s="6"/>
      <c r="Q39" s="6">
        <v>89488931</v>
      </c>
    </row>
    <row r="40" spans="1:17">
      <c r="A40" s="1" t="s">
        <v>289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v>0</v>
      </c>
      <c r="J40" s="6"/>
      <c r="K40" s="6">
        <v>6050000</v>
      </c>
      <c r="L40" s="6"/>
      <c r="M40" s="6">
        <v>6047793193750</v>
      </c>
      <c r="N40" s="6"/>
      <c r="O40" s="6">
        <v>5910776796547</v>
      </c>
      <c r="P40" s="6"/>
      <c r="Q40" s="6">
        <v>137016397203</v>
      </c>
    </row>
    <row r="41" spans="1:17">
      <c r="A41" s="1" t="s">
        <v>328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v>0</v>
      </c>
      <c r="J41" s="6"/>
      <c r="K41" s="6">
        <v>3982007</v>
      </c>
      <c r="L41" s="6"/>
      <c r="M41" s="6">
        <v>3982007000000</v>
      </c>
      <c r="N41" s="6"/>
      <c r="O41" s="6">
        <v>3819002617670</v>
      </c>
      <c r="P41" s="6"/>
      <c r="Q41" s="6">
        <v>163004382330</v>
      </c>
    </row>
    <row r="42" spans="1:17">
      <c r="A42" s="1" t="s">
        <v>276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v>0</v>
      </c>
      <c r="J42" s="6"/>
      <c r="K42" s="6">
        <v>1000000</v>
      </c>
      <c r="L42" s="6"/>
      <c r="M42" s="6">
        <v>1005533750000</v>
      </c>
      <c r="N42" s="6"/>
      <c r="O42" s="6">
        <v>999961250000</v>
      </c>
      <c r="P42" s="6"/>
      <c r="Q42" s="6">
        <v>5572500000</v>
      </c>
    </row>
    <row r="43" spans="1:17">
      <c r="A43" s="1" t="s">
        <v>329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v>0</v>
      </c>
      <c r="J43" s="6"/>
      <c r="K43" s="6">
        <v>1458538</v>
      </c>
      <c r="L43" s="6"/>
      <c r="M43" s="6">
        <v>1458538000000</v>
      </c>
      <c r="N43" s="6"/>
      <c r="O43" s="6">
        <v>1372631358777</v>
      </c>
      <c r="P43" s="6"/>
      <c r="Q43" s="6">
        <v>85906641223</v>
      </c>
    </row>
    <row r="44" spans="1:17">
      <c r="A44" s="1" t="s">
        <v>330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v>0</v>
      </c>
      <c r="J44" s="6"/>
      <c r="K44" s="6">
        <v>1217849</v>
      </c>
      <c r="L44" s="6"/>
      <c r="M44" s="6">
        <v>1217849000000</v>
      </c>
      <c r="N44" s="6"/>
      <c r="O44" s="6">
        <v>1204952781471</v>
      </c>
      <c r="P44" s="6"/>
      <c r="Q44" s="6">
        <v>12896218529</v>
      </c>
    </row>
    <row r="45" spans="1:17">
      <c r="A45" s="1" t="s">
        <v>331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v>0</v>
      </c>
      <c r="J45" s="6"/>
      <c r="K45" s="6">
        <v>867550</v>
      </c>
      <c r="L45" s="6"/>
      <c r="M45" s="6">
        <v>863328226026</v>
      </c>
      <c r="N45" s="6"/>
      <c r="O45" s="6">
        <v>774298312593</v>
      </c>
      <c r="P45" s="6"/>
      <c r="Q45" s="6">
        <v>89029913433</v>
      </c>
    </row>
    <row r="46" spans="1:17">
      <c r="A46" s="1" t="s">
        <v>332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v>0</v>
      </c>
      <c r="J46" s="6"/>
      <c r="K46" s="6">
        <v>2341716</v>
      </c>
      <c r="L46" s="6"/>
      <c r="M46" s="6">
        <v>2341716000000</v>
      </c>
      <c r="N46" s="6"/>
      <c r="O46" s="6">
        <v>2058807317565</v>
      </c>
      <c r="P46" s="6"/>
      <c r="Q46" s="6">
        <v>282908682435</v>
      </c>
    </row>
    <row r="47" spans="1:17">
      <c r="A47" s="1" t="s">
        <v>333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v>0</v>
      </c>
      <c r="J47" s="6"/>
      <c r="K47" s="6">
        <v>1804112</v>
      </c>
      <c r="L47" s="6"/>
      <c r="M47" s="6">
        <v>1804112000000</v>
      </c>
      <c r="N47" s="6"/>
      <c r="O47" s="6">
        <v>1746338000348</v>
      </c>
      <c r="P47" s="6"/>
      <c r="Q47" s="6">
        <v>57773999652</v>
      </c>
    </row>
    <row r="48" spans="1:17">
      <c r="A48" s="1" t="s">
        <v>128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v>0</v>
      </c>
      <c r="J48" s="6"/>
      <c r="K48" s="6">
        <v>17126</v>
      </c>
      <c r="L48" s="6"/>
      <c r="M48" s="6">
        <v>14318322486</v>
      </c>
      <c r="N48" s="6"/>
      <c r="O48" s="6">
        <v>13416332727</v>
      </c>
      <c r="P48" s="6"/>
      <c r="Q48" s="6">
        <v>901989759</v>
      </c>
    </row>
    <row r="49" spans="1:20">
      <c r="A49" s="1" t="s">
        <v>334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v>0</v>
      </c>
      <c r="J49" s="6"/>
      <c r="K49" s="6">
        <v>1391012</v>
      </c>
      <c r="L49" s="6"/>
      <c r="M49" s="6">
        <v>1391012000000</v>
      </c>
      <c r="N49" s="6"/>
      <c r="O49" s="6">
        <v>1338732903558</v>
      </c>
      <c r="P49" s="6"/>
      <c r="Q49" s="6">
        <v>52279096442</v>
      </c>
    </row>
    <row r="50" spans="1:20">
      <c r="A50" s="1" t="s">
        <v>102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v>0</v>
      </c>
      <c r="J50" s="6"/>
      <c r="K50" s="6">
        <v>60000</v>
      </c>
      <c r="L50" s="6"/>
      <c r="M50" s="6">
        <v>58677726154</v>
      </c>
      <c r="N50" s="6"/>
      <c r="O50" s="6">
        <v>51506938502</v>
      </c>
      <c r="P50" s="6"/>
      <c r="Q50" s="6">
        <v>7170787652</v>
      </c>
    </row>
    <row r="51" spans="1:20">
      <c r="A51" s="1" t="s">
        <v>335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v>0</v>
      </c>
      <c r="J51" s="6"/>
      <c r="K51" s="6">
        <v>61179</v>
      </c>
      <c r="L51" s="6"/>
      <c r="M51" s="6">
        <v>61179000000</v>
      </c>
      <c r="N51" s="6"/>
      <c r="O51" s="6">
        <v>56924904621</v>
      </c>
      <c r="P51" s="6"/>
      <c r="Q51" s="6">
        <v>4254095379</v>
      </c>
    </row>
    <row r="52" spans="1:20">
      <c r="A52" s="1" t="s">
        <v>336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v>0</v>
      </c>
      <c r="J52" s="6"/>
      <c r="K52" s="6">
        <v>802694</v>
      </c>
      <c r="L52" s="6"/>
      <c r="M52" s="6">
        <v>802694000000</v>
      </c>
      <c r="N52" s="6"/>
      <c r="O52" s="6">
        <v>790701613137</v>
      </c>
      <c r="P52" s="6"/>
      <c r="Q52" s="6">
        <v>11992386863</v>
      </c>
    </row>
    <row r="53" spans="1:20">
      <c r="A53" s="1" t="s">
        <v>134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v>0</v>
      </c>
      <c r="J53" s="6"/>
      <c r="K53" s="6">
        <v>3750</v>
      </c>
      <c r="L53" s="6"/>
      <c r="M53" s="6">
        <v>3138001605</v>
      </c>
      <c r="N53" s="6"/>
      <c r="O53" s="6">
        <v>2955962687</v>
      </c>
      <c r="P53" s="6"/>
      <c r="Q53" s="6">
        <v>182038918</v>
      </c>
    </row>
    <row r="54" spans="1:20">
      <c r="A54" s="1" t="s">
        <v>337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v>0</v>
      </c>
      <c r="J54" s="6"/>
      <c r="K54" s="6">
        <v>4972068</v>
      </c>
      <c r="L54" s="6"/>
      <c r="M54" s="6">
        <v>4968064280000</v>
      </c>
      <c r="N54" s="6"/>
      <c r="O54" s="6">
        <v>4706474312221</v>
      </c>
      <c r="P54" s="6"/>
      <c r="Q54" s="6">
        <v>261589967779</v>
      </c>
    </row>
    <row r="55" spans="1:20">
      <c r="A55" s="1" t="s">
        <v>221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v>0</v>
      </c>
      <c r="J55" s="6"/>
      <c r="K55" s="6">
        <v>2700</v>
      </c>
      <c r="L55" s="6"/>
      <c r="M55" s="6">
        <v>2699895375</v>
      </c>
      <c r="N55" s="6"/>
      <c r="O55" s="6">
        <v>2564900601</v>
      </c>
      <c r="P55" s="6"/>
      <c r="Q55" s="6">
        <v>134994774</v>
      </c>
    </row>
    <row r="56" spans="1:20">
      <c r="A56" s="1" t="s">
        <v>278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v>0</v>
      </c>
      <c r="J56" s="6"/>
      <c r="K56" s="6">
        <v>4000000</v>
      </c>
      <c r="L56" s="6"/>
      <c r="M56" s="6">
        <v>4029069500000</v>
      </c>
      <c r="N56" s="6"/>
      <c r="O56" s="6">
        <v>3979417791585</v>
      </c>
      <c r="P56" s="6"/>
      <c r="Q56" s="6">
        <v>49651708415</v>
      </c>
    </row>
    <row r="57" spans="1:20">
      <c r="A57" s="1" t="s">
        <v>294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v>0</v>
      </c>
      <c r="J57" s="6"/>
      <c r="K57" s="6">
        <v>1510000</v>
      </c>
      <c r="L57" s="6"/>
      <c r="M57" s="6">
        <v>1510000000000</v>
      </c>
      <c r="N57" s="6"/>
      <c r="O57" s="6">
        <v>1464643242875</v>
      </c>
      <c r="P57" s="6"/>
      <c r="Q57" s="6">
        <v>45356757125</v>
      </c>
    </row>
    <row r="58" spans="1:20">
      <c r="A58" s="1" t="s">
        <v>291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v>0</v>
      </c>
      <c r="J58" s="6"/>
      <c r="K58" s="6">
        <v>3000</v>
      </c>
      <c r="L58" s="6"/>
      <c r="M58" s="6">
        <v>3000000000</v>
      </c>
      <c r="N58" s="6"/>
      <c r="O58" s="6">
        <v>2969887912</v>
      </c>
      <c r="P58" s="6"/>
      <c r="Q58" s="6">
        <v>30112088</v>
      </c>
    </row>
    <row r="59" spans="1:20">
      <c r="A59" s="1" t="s">
        <v>293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v>0</v>
      </c>
      <c r="J59" s="6"/>
      <c r="K59" s="6">
        <v>990000</v>
      </c>
      <c r="L59" s="6"/>
      <c r="M59" s="6">
        <v>990000000000</v>
      </c>
      <c r="N59" s="6"/>
      <c r="O59" s="6">
        <v>976547657311</v>
      </c>
      <c r="P59" s="6"/>
      <c r="Q59" s="6">
        <v>13452342689</v>
      </c>
    </row>
    <row r="60" spans="1:20">
      <c r="A60" s="1" t="s">
        <v>287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v>0</v>
      </c>
      <c r="J60" s="6"/>
      <c r="K60" s="6">
        <v>2290000</v>
      </c>
      <c r="L60" s="6"/>
      <c r="M60" s="6">
        <v>2289999205004</v>
      </c>
      <c r="N60" s="6"/>
      <c r="O60" s="6">
        <v>2274264655363</v>
      </c>
      <c r="P60" s="6"/>
      <c r="Q60" s="6">
        <v>15734549641</v>
      </c>
    </row>
    <row r="61" spans="1:20">
      <c r="A61" s="1" t="s">
        <v>284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v>0</v>
      </c>
      <c r="J61" s="6"/>
      <c r="K61" s="6">
        <v>5819000</v>
      </c>
      <c r="L61" s="6"/>
      <c r="M61" s="6">
        <v>5819000000000</v>
      </c>
      <c r="N61" s="6"/>
      <c r="O61" s="6">
        <v>5789680641181</v>
      </c>
      <c r="P61" s="6"/>
      <c r="Q61" s="6">
        <v>29319358819</v>
      </c>
    </row>
    <row r="62" spans="1:20" s="17" customFormat="1">
      <c r="A62" s="17" t="s">
        <v>286</v>
      </c>
      <c r="C62" s="25">
        <v>0</v>
      </c>
      <c r="D62" s="25"/>
      <c r="E62" s="25">
        <v>0</v>
      </c>
      <c r="F62" s="25"/>
      <c r="G62" s="25">
        <v>0</v>
      </c>
      <c r="H62" s="25"/>
      <c r="I62" s="25">
        <v>0</v>
      </c>
      <c r="J62" s="25"/>
      <c r="K62" s="25">
        <v>9009000</v>
      </c>
      <c r="L62" s="25"/>
      <c r="M62" s="26">
        <v>8935662993050</v>
      </c>
      <c r="N62" s="25"/>
      <c r="O62" s="26">
        <v>8863991417124</v>
      </c>
      <c r="P62" s="25"/>
      <c r="Q62" s="25">
        <f>M62-O62</f>
        <v>71671575926</v>
      </c>
      <c r="S62" s="27"/>
      <c r="T62" s="28"/>
    </row>
    <row r="63" spans="1:20">
      <c r="A63" s="1" t="s">
        <v>280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v>0</v>
      </c>
      <c r="J63" s="6"/>
      <c r="K63" s="6">
        <v>2910155</v>
      </c>
      <c r="L63" s="6"/>
      <c r="M63" s="6">
        <v>2910154969000</v>
      </c>
      <c r="N63" s="6"/>
      <c r="O63" s="6">
        <v>2851841386863</v>
      </c>
      <c r="P63" s="6"/>
      <c r="Q63" s="6">
        <v>58313582137</v>
      </c>
    </row>
    <row r="64" spans="1:20">
      <c r="A64" s="1" t="s">
        <v>282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v>0</v>
      </c>
      <c r="J64" s="6"/>
      <c r="K64" s="6">
        <v>7823000</v>
      </c>
      <c r="L64" s="6"/>
      <c r="M64" s="6">
        <v>7823000000000</v>
      </c>
      <c r="N64" s="6"/>
      <c r="O64" s="6">
        <v>7666242921575</v>
      </c>
      <c r="P64" s="6"/>
      <c r="Q64" s="6">
        <v>156757078425</v>
      </c>
      <c r="T64" s="22"/>
    </row>
    <row r="65" spans="1:20">
      <c r="A65" s="1" t="s">
        <v>192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v>0</v>
      </c>
      <c r="J65" s="6"/>
      <c r="K65" s="6">
        <v>1000</v>
      </c>
      <c r="L65" s="6"/>
      <c r="M65" s="6">
        <v>999961250</v>
      </c>
      <c r="N65" s="6"/>
      <c r="O65" s="6">
        <v>963119678</v>
      </c>
      <c r="P65" s="6"/>
      <c r="Q65" s="6">
        <v>36841572</v>
      </c>
      <c r="T65" s="3"/>
    </row>
    <row r="66" spans="1:20">
      <c r="A66" s="1" t="s">
        <v>203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v>0</v>
      </c>
      <c r="J66" s="6"/>
      <c r="K66" s="6">
        <v>39600</v>
      </c>
      <c r="L66" s="6"/>
      <c r="M66" s="6">
        <v>38458342692</v>
      </c>
      <c r="N66" s="6"/>
      <c r="O66" s="6">
        <v>36984966780</v>
      </c>
      <c r="P66" s="6"/>
      <c r="Q66" s="6">
        <v>1473375912</v>
      </c>
      <c r="T66" s="3"/>
    </row>
    <row r="67" spans="1:20">
      <c r="A67" s="1" t="s">
        <v>217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v>0</v>
      </c>
      <c r="J67" s="6"/>
      <c r="K67" s="6">
        <v>4200</v>
      </c>
      <c r="L67" s="6"/>
      <c r="M67" s="6">
        <v>4037843528</v>
      </c>
      <c r="N67" s="6"/>
      <c r="O67" s="6">
        <v>3947601073</v>
      </c>
      <c r="P67" s="6"/>
      <c r="Q67" s="6">
        <v>90242455</v>
      </c>
      <c r="T67" s="3"/>
    </row>
    <row r="68" spans="1:20">
      <c r="A68" s="1" t="s">
        <v>296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v>0</v>
      </c>
      <c r="J68" s="6"/>
      <c r="K68" s="6">
        <v>1275000</v>
      </c>
      <c r="L68" s="6"/>
      <c r="M68" s="6">
        <v>1275000000000</v>
      </c>
      <c r="N68" s="6"/>
      <c r="O68" s="6">
        <v>1274950593750</v>
      </c>
      <c r="P68" s="6"/>
      <c r="Q68" s="6">
        <v>49406250</v>
      </c>
      <c r="T68" s="3"/>
    </row>
    <row r="69" spans="1:20" ht="24.75" thickBot="1">
      <c r="E69" s="7">
        <f>SUM(E8:E68)</f>
        <v>13700070890933</v>
      </c>
      <c r="F69" s="4"/>
      <c r="G69" s="7">
        <f>SUM(G8:G68)</f>
        <v>13121398152657</v>
      </c>
      <c r="H69" s="4"/>
      <c r="I69" s="7">
        <f>SUM(I8:I68)</f>
        <v>578672738276</v>
      </c>
      <c r="J69" s="4"/>
      <c r="K69" s="4"/>
      <c r="L69" s="4"/>
      <c r="M69" s="7">
        <f>SUM(M8:M68)</f>
        <v>85312544515526</v>
      </c>
      <c r="N69" s="4"/>
      <c r="O69" s="7">
        <f>SUM(O8:O68)</f>
        <v>82838920272491</v>
      </c>
      <c r="P69" s="4"/>
      <c r="Q69" s="7">
        <f>SUM(Q8:Q68)</f>
        <v>2473624243035</v>
      </c>
      <c r="T69" s="3"/>
    </row>
    <row r="70" spans="1:20" ht="24.75" thickTop="1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T70" s="3"/>
    </row>
    <row r="71" spans="1:20">
      <c r="G71" s="3"/>
      <c r="I71" s="3"/>
      <c r="O71" s="3"/>
      <c r="Q71" s="3"/>
      <c r="T71" s="3"/>
    </row>
    <row r="72" spans="1:20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4" spans="1:20"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20">
      <c r="G75" s="3"/>
      <c r="I75" s="3"/>
      <c r="O75" s="3"/>
      <c r="Q75" s="3"/>
    </row>
    <row r="76" spans="1:20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20">
      <c r="Q77" s="20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6"/>
  <sheetViews>
    <sheetView rightToLeft="1" workbookViewId="0">
      <selection activeCell="K64" sqref="K64"/>
    </sheetView>
  </sheetViews>
  <sheetFormatPr defaultRowHeight="24"/>
  <cols>
    <col min="1" max="1" width="36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9.85546875" style="1" bestFit="1" customWidth="1"/>
    <col min="18" max="18" width="1" style="1" customWidth="1"/>
    <col min="19" max="19" width="16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24.75">
      <c r="A3" s="29" t="s">
        <v>267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6" spans="1:21" ht="24.75">
      <c r="A6" s="30" t="s">
        <v>3</v>
      </c>
      <c r="C6" s="31" t="s">
        <v>269</v>
      </c>
      <c r="D6" s="31" t="s">
        <v>269</v>
      </c>
      <c r="E6" s="31" t="s">
        <v>269</v>
      </c>
      <c r="F6" s="31" t="s">
        <v>269</v>
      </c>
      <c r="G6" s="31" t="s">
        <v>269</v>
      </c>
      <c r="H6" s="31" t="s">
        <v>269</v>
      </c>
      <c r="I6" s="31" t="s">
        <v>269</v>
      </c>
      <c r="J6" s="31" t="s">
        <v>269</v>
      </c>
      <c r="K6" s="31" t="s">
        <v>269</v>
      </c>
      <c r="M6" s="31" t="s">
        <v>270</v>
      </c>
      <c r="N6" s="31" t="s">
        <v>270</v>
      </c>
      <c r="O6" s="31" t="s">
        <v>270</v>
      </c>
      <c r="P6" s="31" t="s">
        <v>270</v>
      </c>
      <c r="Q6" s="31" t="s">
        <v>270</v>
      </c>
      <c r="R6" s="31" t="s">
        <v>270</v>
      </c>
      <c r="S6" s="31" t="s">
        <v>270</v>
      </c>
      <c r="T6" s="31" t="s">
        <v>270</v>
      </c>
      <c r="U6" s="31" t="s">
        <v>270</v>
      </c>
    </row>
    <row r="7" spans="1:21" ht="24.75">
      <c r="A7" s="31" t="s">
        <v>3</v>
      </c>
      <c r="C7" s="31" t="s">
        <v>338</v>
      </c>
      <c r="E7" s="31" t="s">
        <v>339</v>
      </c>
      <c r="G7" s="31" t="s">
        <v>340</v>
      </c>
      <c r="I7" s="31" t="s">
        <v>249</v>
      </c>
      <c r="K7" s="31" t="s">
        <v>341</v>
      </c>
      <c r="M7" s="23" t="s">
        <v>338</v>
      </c>
      <c r="O7" s="31" t="s">
        <v>339</v>
      </c>
      <c r="Q7" s="31" t="s">
        <v>340</v>
      </c>
      <c r="S7" s="31" t="s">
        <v>249</v>
      </c>
      <c r="U7" s="31" t="s">
        <v>341</v>
      </c>
    </row>
    <row r="8" spans="1:21">
      <c r="A8" s="1" t="s">
        <v>16</v>
      </c>
      <c r="C8" s="6">
        <v>48492380706</v>
      </c>
      <c r="D8" s="6"/>
      <c r="E8" s="6">
        <v>-49129192770</v>
      </c>
      <c r="F8" s="6"/>
      <c r="G8" s="6">
        <v>1997502303</v>
      </c>
      <c r="H8" s="6"/>
      <c r="I8" s="6">
        <f>C8+E8+G8</f>
        <v>1360690239</v>
      </c>
      <c r="J8" s="6"/>
      <c r="K8" s="9">
        <f>I8/$I$55</f>
        <v>-1.0804305066075378E-2</v>
      </c>
      <c r="L8" s="6"/>
      <c r="M8" s="6">
        <v>48492380706</v>
      </c>
      <c r="N8" s="6"/>
      <c r="O8" s="6">
        <v>-45193066712</v>
      </c>
      <c r="P8" s="6"/>
      <c r="Q8" s="6">
        <v>3534406953</v>
      </c>
      <c r="R8" s="6"/>
      <c r="S8" s="6">
        <f>M8+O8+Q8</f>
        <v>6833720947</v>
      </c>
      <c r="T8" s="6"/>
      <c r="U8" s="9">
        <f>S8/$S$55</f>
        <v>9.0576552897759857E-2</v>
      </c>
    </row>
    <row r="9" spans="1:21">
      <c r="A9" s="1" t="s">
        <v>17</v>
      </c>
      <c r="C9" s="6">
        <v>208553332604</v>
      </c>
      <c r="D9" s="6"/>
      <c r="E9" s="6">
        <v>-205784796265</v>
      </c>
      <c r="F9" s="6"/>
      <c r="G9" s="6">
        <v>5337656369</v>
      </c>
      <c r="H9" s="6"/>
      <c r="I9" s="6">
        <f t="shared" ref="I9:I53" si="0">C9+E9+G9</f>
        <v>8106192708</v>
      </c>
      <c r="J9" s="6"/>
      <c r="K9" s="9">
        <f t="shared" ref="K9:K54" si="1">I9/$I$55</f>
        <v>-6.4365699430601775E-2</v>
      </c>
      <c r="L9" s="6"/>
      <c r="M9" s="6">
        <v>208553340694</v>
      </c>
      <c r="N9" s="6"/>
      <c r="O9" s="6">
        <v>-195512758048</v>
      </c>
      <c r="P9" s="6"/>
      <c r="Q9" s="6">
        <v>12937471641</v>
      </c>
      <c r="R9" s="6"/>
      <c r="S9" s="6">
        <f t="shared" ref="S9:S54" si="2">M9+O9+Q9</f>
        <v>25978054287</v>
      </c>
      <c r="T9" s="6"/>
      <c r="U9" s="9">
        <f t="shared" ref="U9:U54" si="3">S9/$S$55</f>
        <v>0.34432231379601469</v>
      </c>
    </row>
    <row r="10" spans="1:21">
      <c r="A10" s="1" t="s">
        <v>23</v>
      </c>
      <c r="C10" s="6">
        <v>0</v>
      </c>
      <c r="D10" s="6"/>
      <c r="E10" s="6">
        <v>-1599543696</v>
      </c>
      <c r="F10" s="6"/>
      <c r="G10" s="6">
        <v>-1441780803</v>
      </c>
      <c r="H10" s="6"/>
      <c r="I10" s="6">
        <f t="shared" si="0"/>
        <v>-3041324499</v>
      </c>
      <c r="J10" s="6"/>
      <c r="K10" s="9">
        <f t="shared" si="1"/>
        <v>2.4149065489199015E-2</v>
      </c>
      <c r="L10" s="6"/>
      <c r="M10" s="6">
        <v>0</v>
      </c>
      <c r="N10" s="6"/>
      <c r="O10" s="6">
        <v>-4142189063</v>
      </c>
      <c r="P10" s="6"/>
      <c r="Q10" s="6">
        <v>375324992</v>
      </c>
      <c r="R10" s="6"/>
      <c r="S10" s="6">
        <f t="shared" si="2"/>
        <v>-3766864071</v>
      </c>
      <c r="T10" s="6"/>
      <c r="U10" s="9">
        <f t="shared" si="3"/>
        <v>-4.992734784340068E-2</v>
      </c>
    </row>
    <row r="11" spans="1:21">
      <c r="A11" s="1" t="s">
        <v>22</v>
      </c>
      <c r="C11" s="6">
        <v>0</v>
      </c>
      <c r="D11" s="6"/>
      <c r="E11" s="6">
        <v>5103555225</v>
      </c>
      <c r="F11" s="6"/>
      <c r="G11" s="6">
        <v>-8046444904</v>
      </c>
      <c r="H11" s="6"/>
      <c r="I11" s="6">
        <f t="shared" si="0"/>
        <v>-2942889679</v>
      </c>
      <c r="J11" s="6"/>
      <c r="K11" s="9">
        <f t="shared" si="1"/>
        <v>2.3367462304343497E-2</v>
      </c>
      <c r="L11" s="6"/>
      <c r="M11" s="6">
        <v>112757650000</v>
      </c>
      <c r="N11" s="6"/>
      <c r="O11" s="6">
        <v>-93440148140</v>
      </c>
      <c r="P11" s="6"/>
      <c r="Q11" s="6">
        <v>-5520446518</v>
      </c>
      <c r="R11" s="6"/>
      <c r="S11" s="6">
        <f t="shared" si="2"/>
        <v>13797055342</v>
      </c>
      <c r="T11" s="6"/>
      <c r="U11" s="9">
        <f t="shared" si="3"/>
        <v>0.18287104824884551</v>
      </c>
    </row>
    <row r="12" spans="1:21">
      <c r="A12" s="1" t="s">
        <v>49</v>
      </c>
      <c r="C12" s="6">
        <v>100793401779</v>
      </c>
      <c r="D12" s="6"/>
      <c r="E12" s="6">
        <v>-114348933307</v>
      </c>
      <c r="F12" s="6"/>
      <c r="G12" s="6">
        <v>887907972</v>
      </c>
      <c r="H12" s="6"/>
      <c r="I12" s="6">
        <f t="shared" si="0"/>
        <v>-12667623556</v>
      </c>
      <c r="J12" s="6"/>
      <c r="K12" s="9">
        <f t="shared" si="1"/>
        <v>0.10058488364097583</v>
      </c>
      <c r="L12" s="6"/>
      <c r="M12" s="6">
        <v>100793401779</v>
      </c>
      <c r="N12" s="6"/>
      <c r="O12" s="6">
        <v>-105285352830</v>
      </c>
      <c r="P12" s="6"/>
      <c r="Q12" s="6">
        <v>887907972</v>
      </c>
      <c r="R12" s="6"/>
      <c r="S12" s="6">
        <f t="shared" si="2"/>
        <v>-3604043079</v>
      </c>
      <c r="T12" s="6"/>
      <c r="U12" s="9">
        <f t="shared" si="3"/>
        <v>-4.7769260864267006E-2</v>
      </c>
    </row>
    <row r="13" spans="1:21">
      <c r="A13" s="1" t="s">
        <v>45</v>
      </c>
      <c r="C13" s="6">
        <v>179060086533</v>
      </c>
      <c r="D13" s="6"/>
      <c r="E13" s="6">
        <v>-210005155740</v>
      </c>
      <c r="F13" s="6"/>
      <c r="G13" s="6">
        <v>124912284</v>
      </c>
      <c r="H13" s="6"/>
      <c r="I13" s="6">
        <f t="shared" si="0"/>
        <v>-30820156923</v>
      </c>
      <c r="J13" s="6"/>
      <c r="K13" s="9">
        <f t="shared" si="1"/>
        <v>0.24472166260642003</v>
      </c>
      <c r="L13" s="6"/>
      <c r="M13" s="6">
        <v>179060086533</v>
      </c>
      <c r="N13" s="6"/>
      <c r="O13" s="6">
        <v>-220647150250</v>
      </c>
      <c r="P13" s="6"/>
      <c r="Q13" s="6">
        <v>-35516360557</v>
      </c>
      <c r="R13" s="6"/>
      <c r="S13" s="6">
        <f t="shared" si="2"/>
        <v>-77103424274</v>
      </c>
      <c r="T13" s="6"/>
      <c r="U13" s="9">
        <f t="shared" si="3"/>
        <v>-1.0219560385207491</v>
      </c>
    </row>
    <row r="14" spans="1:21">
      <c r="A14" s="1" t="s">
        <v>50</v>
      </c>
      <c r="C14" s="6">
        <v>99717938896</v>
      </c>
      <c r="D14" s="6"/>
      <c r="E14" s="6">
        <v>-116115247532</v>
      </c>
      <c r="F14" s="6"/>
      <c r="G14" s="6">
        <v>34379467</v>
      </c>
      <c r="H14" s="6"/>
      <c r="I14" s="6">
        <f t="shared" si="0"/>
        <v>-16362929169</v>
      </c>
      <c r="J14" s="6"/>
      <c r="K14" s="9">
        <f t="shared" si="1"/>
        <v>0.12992676323333224</v>
      </c>
      <c r="L14" s="6"/>
      <c r="M14" s="6">
        <v>99717939620</v>
      </c>
      <c r="N14" s="6"/>
      <c r="O14" s="6">
        <v>-94562442145</v>
      </c>
      <c r="P14" s="6"/>
      <c r="Q14" s="6">
        <v>2151412585</v>
      </c>
      <c r="R14" s="6"/>
      <c r="S14" s="6">
        <f t="shared" si="2"/>
        <v>7306910060</v>
      </c>
      <c r="T14" s="6"/>
      <c r="U14" s="9">
        <f t="shared" si="3"/>
        <v>9.6848368656216308E-2</v>
      </c>
    </row>
    <row r="15" spans="1:21">
      <c r="A15" s="1" t="s">
        <v>47</v>
      </c>
      <c r="C15" s="6">
        <v>0</v>
      </c>
      <c r="D15" s="6"/>
      <c r="E15" s="6">
        <v>-2240019418</v>
      </c>
      <c r="F15" s="6"/>
      <c r="G15" s="6">
        <v>106315788</v>
      </c>
      <c r="H15" s="6"/>
      <c r="I15" s="6">
        <f t="shared" si="0"/>
        <v>-2133703630</v>
      </c>
      <c r="J15" s="6"/>
      <c r="K15" s="9">
        <f t="shared" si="1"/>
        <v>1.6942272589575345E-2</v>
      </c>
      <c r="L15" s="6"/>
      <c r="M15" s="6">
        <v>0</v>
      </c>
      <c r="N15" s="6"/>
      <c r="O15" s="6">
        <v>9287816653</v>
      </c>
      <c r="P15" s="6"/>
      <c r="Q15" s="6">
        <v>5274595291</v>
      </c>
      <c r="R15" s="6"/>
      <c r="S15" s="6">
        <f t="shared" si="2"/>
        <v>14562411944</v>
      </c>
      <c r="T15" s="6"/>
      <c r="U15" s="9">
        <f t="shared" si="3"/>
        <v>0.19301535517685017</v>
      </c>
    </row>
    <row r="16" spans="1:21">
      <c r="A16" s="1" t="s">
        <v>36</v>
      </c>
      <c r="C16" s="6">
        <v>0</v>
      </c>
      <c r="D16" s="6"/>
      <c r="E16" s="6">
        <v>-3272330951</v>
      </c>
      <c r="F16" s="6"/>
      <c r="G16" s="6">
        <v>0</v>
      </c>
      <c r="H16" s="6"/>
      <c r="I16" s="6">
        <f t="shared" si="0"/>
        <v>-3272330951</v>
      </c>
      <c r="J16" s="6"/>
      <c r="K16" s="9">
        <f t="shared" si="1"/>
        <v>2.5983328797704826E-2</v>
      </c>
      <c r="L16" s="6"/>
      <c r="M16" s="6">
        <v>0</v>
      </c>
      <c r="N16" s="6"/>
      <c r="O16" s="6">
        <v>48066285581</v>
      </c>
      <c r="P16" s="6"/>
      <c r="Q16" s="6">
        <v>-14170133</v>
      </c>
      <c r="R16" s="6"/>
      <c r="S16" s="6">
        <f t="shared" si="2"/>
        <v>48052115448</v>
      </c>
      <c r="T16" s="6"/>
      <c r="U16" s="9">
        <f t="shared" si="3"/>
        <v>0.63689972278363727</v>
      </c>
    </row>
    <row r="17" spans="1:21">
      <c r="A17" s="1" t="s">
        <v>32</v>
      </c>
      <c r="C17" s="6">
        <v>2095671855</v>
      </c>
      <c r="D17" s="6"/>
      <c r="E17" s="6">
        <v>-2394999555</v>
      </c>
      <c r="F17" s="6"/>
      <c r="G17" s="6">
        <v>0</v>
      </c>
      <c r="H17" s="6"/>
      <c r="I17" s="6">
        <f t="shared" si="0"/>
        <v>-299327700</v>
      </c>
      <c r="J17" s="6"/>
      <c r="K17" s="9">
        <f t="shared" si="1"/>
        <v>2.3767553355151915E-3</v>
      </c>
      <c r="L17" s="6"/>
      <c r="M17" s="6">
        <v>2095671855</v>
      </c>
      <c r="N17" s="6"/>
      <c r="O17" s="6">
        <v>-2549917269</v>
      </c>
      <c r="P17" s="6"/>
      <c r="Q17" s="6">
        <v>-344285</v>
      </c>
      <c r="R17" s="6"/>
      <c r="S17" s="6">
        <f t="shared" si="2"/>
        <v>-454589699</v>
      </c>
      <c r="T17" s="6"/>
      <c r="U17" s="9">
        <f t="shared" si="3"/>
        <v>-6.0252925510992815E-3</v>
      </c>
    </row>
    <row r="18" spans="1:21">
      <c r="A18" s="1" t="s">
        <v>322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9">
        <f t="shared" si="1"/>
        <v>0</v>
      </c>
      <c r="L18" s="6"/>
      <c r="M18" s="6">
        <v>0</v>
      </c>
      <c r="N18" s="6"/>
      <c r="O18" s="6">
        <v>0</v>
      </c>
      <c r="P18" s="6"/>
      <c r="Q18" s="6">
        <v>95981177357</v>
      </c>
      <c r="R18" s="6"/>
      <c r="S18" s="6">
        <f t="shared" si="2"/>
        <v>95981177357</v>
      </c>
      <c r="T18" s="6"/>
      <c r="U18" s="9">
        <f t="shared" si="3"/>
        <v>1.2721684504665187</v>
      </c>
    </row>
    <row r="19" spans="1:21">
      <c r="A19" s="1" t="s">
        <v>31</v>
      </c>
      <c r="C19" s="6">
        <v>0</v>
      </c>
      <c r="D19" s="6"/>
      <c r="E19" s="6">
        <v>316879547</v>
      </c>
      <c r="F19" s="6"/>
      <c r="G19" s="6">
        <v>0</v>
      </c>
      <c r="H19" s="6"/>
      <c r="I19" s="6">
        <f t="shared" si="0"/>
        <v>316879547</v>
      </c>
      <c r="J19" s="6"/>
      <c r="K19" s="9">
        <f t="shared" si="1"/>
        <v>-2.5161224772979143E-3</v>
      </c>
      <c r="L19" s="6"/>
      <c r="M19" s="6">
        <v>0</v>
      </c>
      <c r="N19" s="6"/>
      <c r="O19" s="6">
        <v>-2873185757</v>
      </c>
      <c r="P19" s="6"/>
      <c r="Q19" s="6">
        <v>-166888337</v>
      </c>
      <c r="R19" s="6"/>
      <c r="S19" s="6">
        <f t="shared" si="2"/>
        <v>-3040074094</v>
      </c>
      <c r="T19" s="6"/>
      <c r="U19" s="9">
        <f t="shared" si="3"/>
        <v>-4.0294216595013733E-2</v>
      </c>
    </row>
    <row r="20" spans="1:21">
      <c r="A20" s="1" t="s">
        <v>323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9">
        <f t="shared" si="1"/>
        <v>0</v>
      </c>
      <c r="L20" s="6"/>
      <c r="M20" s="6">
        <v>0</v>
      </c>
      <c r="N20" s="6"/>
      <c r="O20" s="6">
        <v>0</v>
      </c>
      <c r="P20" s="6"/>
      <c r="Q20" s="6">
        <v>-1430493966</v>
      </c>
      <c r="R20" s="6"/>
      <c r="S20" s="6">
        <f t="shared" si="2"/>
        <v>-1430493966</v>
      </c>
      <c r="T20" s="6"/>
      <c r="U20" s="9">
        <f t="shared" si="3"/>
        <v>-1.8960272651783665E-2</v>
      </c>
    </row>
    <row r="21" spans="1:21">
      <c r="A21" s="1" t="s">
        <v>39</v>
      </c>
      <c r="C21" s="6">
        <v>0</v>
      </c>
      <c r="D21" s="6"/>
      <c r="E21" s="6">
        <v>-5067964774</v>
      </c>
      <c r="F21" s="6"/>
      <c r="G21" s="6">
        <v>0</v>
      </c>
      <c r="H21" s="6"/>
      <c r="I21" s="6">
        <f t="shared" si="0"/>
        <v>-5067964774</v>
      </c>
      <c r="J21" s="6"/>
      <c r="K21" s="9">
        <f t="shared" si="1"/>
        <v>4.0241221633706276E-2</v>
      </c>
      <c r="L21" s="6"/>
      <c r="M21" s="6">
        <v>0</v>
      </c>
      <c r="N21" s="6"/>
      <c r="O21" s="6">
        <v>-4014215774</v>
      </c>
      <c r="P21" s="6"/>
      <c r="Q21" s="6">
        <v>-4522294668</v>
      </c>
      <c r="R21" s="6"/>
      <c r="S21" s="6">
        <f t="shared" si="2"/>
        <v>-8536510442</v>
      </c>
      <c r="T21" s="6"/>
      <c r="U21" s="9">
        <f t="shared" si="3"/>
        <v>-0.11314592673725288</v>
      </c>
    </row>
    <row r="22" spans="1:21">
      <c r="A22" s="1" t="s">
        <v>20</v>
      </c>
      <c r="C22" s="6">
        <v>3148700580</v>
      </c>
      <c r="D22" s="6"/>
      <c r="E22" s="6">
        <v>-3355006874</v>
      </c>
      <c r="F22" s="6"/>
      <c r="G22" s="6">
        <v>0</v>
      </c>
      <c r="H22" s="6"/>
      <c r="I22" s="6">
        <f t="shared" si="0"/>
        <v>-206306294</v>
      </c>
      <c r="J22" s="6"/>
      <c r="K22" s="9">
        <f t="shared" si="1"/>
        <v>1.6381363469363701E-3</v>
      </c>
      <c r="L22" s="6"/>
      <c r="M22" s="6">
        <v>3148700310</v>
      </c>
      <c r="N22" s="6"/>
      <c r="O22" s="6">
        <v>-3319290773</v>
      </c>
      <c r="P22" s="6"/>
      <c r="Q22" s="6">
        <v>-6622441</v>
      </c>
      <c r="R22" s="6"/>
      <c r="S22" s="6">
        <f t="shared" si="2"/>
        <v>-177212904</v>
      </c>
      <c r="T22" s="6"/>
      <c r="U22" s="9">
        <f t="shared" si="3"/>
        <v>-2.3488424677873578E-3</v>
      </c>
    </row>
    <row r="23" spans="1:21">
      <c r="A23" s="1" t="s">
        <v>18</v>
      </c>
      <c r="C23" s="6">
        <v>0</v>
      </c>
      <c r="D23" s="6"/>
      <c r="E23" s="6">
        <v>-223119271</v>
      </c>
      <c r="F23" s="6"/>
      <c r="G23" s="6">
        <v>0</v>
      </c>
      <c r="H23" s="6"/>
      <c r="I23" s="6">
        <f t="shared" si="0"/>
        <v>-223119271</v>
      </c>
      <c r="J23" s="6"/>
      <c r="K23" s="9">
        <f t="shared" si="1"/>
        <v>1.7716366303737005E-3</v>
      </c>
      <c r="L23" s="6"/>
      <c r="M23" s="6">
        <v>0</v>
      </c>
      <c r="N23" s="6"/>
      <c r="O23" s="6">
        <v>2304672597</v>
      </c>
      <c r="P23" s="6"/>
      <c r="Q23" s="6">
        <v>23225177</v>
      </c>
      <c r="R23" s="6"/>
      <c r="S23" s="6">
        <f t="shared" si="2"/>
        <v>2327897774</v>
      </c>
      <c r="T23" s="6"/>
      <c r="U23" s="9">
        <f t="shared" si="3"/>
        <v>3.0854779921889078E-2</v>
      </c>
    </row>
    <row r="24" spans="1:21">
      <c r="A24" s="1" t="s">
        <v>324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9">
        <f t="shared" si="1"/>
        <v>0</v>
      </c>
      <c r="L24" s="6"/>
      <c r="M24" s="6">
        <v>0</v>
      </c>
      <c r="N24" s="6"/>
      <c r="O24" s="6">
        <v>0</v>
      </c>
      <c r="P24" s="6"/>
      <c r="Q24" s="6">
        <v>0</v>
      </c>
      <c r="R24" s="6"/>
      <c r="S24" s="6">
        <f t="shared" si="2"/>
        <v>0</v>
      </c>
      <c r="T24" s="6"/>
      <c r="U24" s="9">
        <f t="shared" si="3"/>
        <v>0</v>
      </c>
    </row>
    <row r="25" spans="1:21">
      <c r="A25" s="1" t="s">
        <v>40</v>
      </c>
      <c r="C25" s="6">
        <v>0</v>
      </c>
      <c r="D25" s="6"/>
      <c r="E25" s="6">
        <v>-2187559977</v>
      </c>
      <c r="F25" s="6"/>
      <c r="G25" s="6">
        <v>0</v>
      </c>
      <c r="H25" s="6"/>
      <c r="I25" s="6">
        <f t="shared" si="0"/>
        <v>-2187559977</v>
      </c>
      <c r="J25" s="6"/>
      <c r="K25" s="9">
        <f t="shared" si="1"/>
        <v>1.7369908789244159E-2</v>
      </c>
      <c r="L25" s="6"/>
      <c r="M25" s="6">
        <v>0</v>
      </c>
      <c r="N25" s="6"/>
      <c r="O25" s="6">
        <v>9201779998</v>
      </c>
      <c r="P25" s="6"/>
      <c r="Q25" s="6">
        <v>396503076</v>
      </c>
      <c r="R25" s="6"/>
      <c r="S25" s="6">
        <f t="shared" si="2"/>
        <v>9598283074</v>
      </c>
      <c r="T25" s="6"/>
      <c r="U25" s="9">
        <f t="shared" si="3"/>
        <v>0.127219036498921</v>
      </c>
    </row>
    <row r="26" spans="1:21">
      <c r="A26" s="1" t="s">
        <v>325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9">
        <f t="shared" si="1"/>
        <v>0</v>
      </c>
      <c r="L26" s="6"/>
      <c r="M26" s="6">
        <v>0</v>
      </c>
      <c r="N26" s="6"/>
      <c r="O26" s="6">
        <v>0</v>
      </c>
      <c r="P26" s="6"/>
      <c r="Q26" s="6">
        <v>13187834794</v>
      </c>
      <c r="R26" s="6"/>
      <c r="S26" s="6">
        <f t="shared" si="2"/>
        <v>13187834794</v>
      </c>
      <c r="T26" s="6"/>
      <c r="U26" s="9">
        <f t="shared" si="3"/>
        <v>0.17479622376884552</v>
      </c>
    </row>
    <row r="27" spans="1:21">
      <c r="A27" s="1" t="s">
        <v>326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9">
        <f t="shared" si="1"/>
        <v>0</v>
      </c>
      <c r="L27" s="6"/>
      <c r="M27" s="6">
        <v>0</v>
      </c>
      <c r="N27" s="6"/>
      <c r="O27" s="6">
        <v>0</v>
      </c>
      <c r="P27" s="6"/>
      <c r="Q27" s="6">
        <v>22985590516</v>
      </c>
      <c r="R27" s="6"/>
      <c r="S27" s="6">
        <f t="shared" si="2"/>
        <v>22985590516</v>
      </c>
      <c r="T27" s="6"/>
      <c r="U27" s="9">
        <f t="shared" si="3"/>
        <v>0.30465914125052157</v>
      </c>
    </row>
    <row r="28" spans="1:21">
      <c r="A28" s="1" t="s">
        <v>327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9">
        <f t="shared" si="1"/>
        <v>0</v>
      </c>
      <c r="L28" s="6"/>
      <c r="M28" s="6">
        <v>0</v>
      </c>
      <c r="N28" s="6"/>
      <c r="O28" s="6">
        <v>0</v>
      </c>
      <c r="P28" s="6"/>
      <c r="Q28" s="6">
        <v>210259409</v>
      </c>
      <c r="R28" s="6"/>
      <c r="S28" s="6">
        <f t="shared" si="2"/>
        <v>210259409</v>
      </c>
      <c r="T28" s="6"/>
      <c r="U28" s="9">
        <f t="shared" si="3"/>
        <v>2.7868525257679394E-3</v>
      </c>
    </row>
    <row r="29" spans="1:21">
      <c r="A29" s="1" t="s">
        <v>33</v>
      </c>
      <c r="C29" s="6">
        <v>0</v>
      </c>
      <c r="D29" s="6"/>
      <c r="E29" s="6">
        <v>-252452937</v>
      </c>
      <c r="F29" s="6"/>
      <c r="G29" s="6">
        <v>0</v>
      </c>
      <c r="H29" s="6"/>
      <c r="I29" s="6">
        <f t="shared" si="0"/>
        <v>-252452937</v>
      </c>
      <c r="J29" s="6"/>
      <c r="K29" s="9">
        <f t="shared" si="1"/>
        <v>2.0045550912302151E-3</v>
      </c>
      <c r="L29" s="6"/>
      <c r="M29" s="6">
        <v>0</v>
      </c>
      <c r="N29" s="6"/>
      <c r="O29" s="6">
        <v>-3293561126</v>
      </c>
      <c r="P29" s="6"/>
      <c r="Q29" s="6">
        <v>-3604105595</v>
      </c>
      <c r="R29" s="6"/>
      <c r="S29" s="6">
        <f t="shared" si="2"/>
        <v>-6897666721</v>
      </c>
      <c r="T29" s="6"/>
      <c r="U29" s="9">
        <f t="shared" si="3"/>
        <v>-9.1424112788808937E-2</v>
      </c>
    </row>
    <row r="30" spans="1:21">
      <c r="A30" s="1" t="s">
        <v>34</v>
      </c>
      <c r="C30" s="6">
        <v>0</v>
      </c>
      <c r="D30" s="6"/>
      <c r="E30" s="6">
        <v>-275158566</v>
      </c>
      <c r="F30" s="6"/>
      <c r="G30" s="6">
        <v>0</v>
      </c>
      <c r="H30" s="6"/>
      <c r="I30" s="6">
        <f t="shared" si="0"/>
        <v>-275158566</v>
      </c>
      <c r="J30" s="6"/>
      <c r="K30" s="9">
        <f t="shared" si="1"/>
        <v>2.184844870198144E-3</v>
      </c>
      <c r="L30" s="6"/>
      <c r="M30" s="6">
        <v>0</v>
      </c>
      <c r="N30" s="6"/>
      <c r="O30" s="6">
        <v>-34273059410</v>
      </c>
      <c r="P30" s="6"/>
      <c r="Q30" s="6">
        <v>-816259435</v>
      </c>
      <c r="R30" s="6"/>
      <c r="S30" s="6">
        <f t="shared" si="2"/>
        <v>-35089318845</v>
      </c>
      <c r="T30" s="6"/>
      <c r="U30" s="9">
        <f t="shared" si="3"/>
        <v>-0.46508623474093758</v>
      </c>
    </row>
    <row r="31" spans="1:21">
      <c r="A31" s="1" t="s">
        <v>35</v>
      </c>
      <c r="C31" s="6">
        <v>0</v>
      </c>
      <c r="D31" s="6"/>
      <c r="E31" s="6">
        <v>-1031245044</v>
      </c>
      <c r="F31" s="6"/>
      <c r="G31" s="6">
        <v>0</v>
      </c>
      <c r="H31" s="6"/>
      <c r="I31" s="6">
        <f t="shared" si="0"/>
        <v>-1031245044</v>
      </c>
      <c r="J31" s="6"/>
      <c r="K31" s="9">
        <f t="shared" si="1"/>
        <v>8.1884074228699786E-3</v>
      </c>
      <c r="L31" s="6"/>
      <c r="M31" s="6">
        <v>87666577210</v>
      </c>
      <c r="N31" s="6"/>
      <c r="O31" s="6">
        <v>-86450679134</v>
      </c>
      <c r="P31" s="6"/>
      <c r="Q31" s="6">
        <v>0</v>
      </c>
      <c r="R31" s="6"/>
      <c r="S31" s="6">
        <f t="shared" si="2"/>
        <v>1215898076</v>
      </c>
      <c r="T31" s="6"/>
      <c r="U31" s="9">
        <f t="shared" si="3"/>
        <v>1.611594287405696E-2</v>
      </c>
    </row>
    <row r="32" spans="1:21">
      <c r="A32" s="1" t="s">
        <v>51</v>
      </c>
      <c r="C32" s="6">
        <v>74502057613</v>
      </c>
      <c r="D32" s="6"/>
      <c r="E32" s="6">
        <v>-90390961668</v>
      </c>
      <c r="F32" s="6"/>
      <c r="G32" s="6">
        <v>0</v>
      </c>
      <c r="H32" s="6"/>
      <c r="I32" s="6">
        <f t="shared" si="0"/>
        <v>-15888904055</v>
      </c>
      <c r="J32" s="6"/>
      <c r="K32" s="9">
        <f t="shared" si="1"/>
        <v>0.12616285592081924</v>
      </c>
      <c r="L32" s="6"/>
      <c r="M32" s="6">
        <v>74502069407</v>
      </c>
      <c r="N32" s="6"/>
      <c r="O32" s="6">
        <v>-88233106385</v>
      </c>
      <c r="P32" s="6"/>
      <c r="Q32" s="6">
        <v>0</v>
      </c>
      <c r="R32" s="6"/>
      <c r="S32" s="6">
        <f t="shared" si="2"/>
        <v>-13731036978</v>
      </c>
      <c r="T32" s="6"/>
      <c r="U32" s="9">
        <f t="shared" si="3"/>
        <v>-0.18199601751735292</v>
      </c>
    </row>
    <row r="33" spans="1:21">
      <c r="A33" s="1" t="s">
        <v>27</v>
      </c>
      <c r="C33" s="6">
        <v>12962832189</v>
      </c>
      <c r="D33" s="6"/>
      <c r="E33" s="6">
        <v>-23597243647</v>
      </c>
      <c r="F33" s="6"/>
      <c r="G33" s="6">
        <v>0</v>
      </c>
      <c r="H33" s="6"/>
      <c r="I33" s="6">
        <f t="shared" si="0"/>
        <v>-10634411458</v>
      </c>
      <c r="J33" s="6"/>
      <c r="K33" s="9">
        <f t="shared" si="1"/>
        <v>8.4440545171280121E-2</v>
      </c>
      <c r="L33" s="6"/>
      <c r="M33" s="6">
        <v>12962832189</v>
      </c>
      <c r="N33" s="6"/>
      <c r="O33" s="6">
        <v>-78144734962</v>
      </c>
      <c r="P33" s="6"/>
      <c r="Q33" s="6">
        <v>0</v>
      </c>
      <c r="R33" s="6"/>
      <c r="S33" s="6">
        <f t="shared" si="2"/>
        <v>-65181902773</v>
      </c>
      <c r="T33" s="6"/>
      <c r="U33" s="9">
        <f t="shared" si="3"/>
        <v>-0.86394397873198292</v>
      </c>
    </row>
    <row r="34" spans="1:21">
      <c r="A34" s="1" t="s">
        <v>24</v>
      </c>
      <c r="C34" s="6">
        <v>6521921845</v>
      </c>
      <c r="D34" s="6"/>
      <c r="E34" s="6">
        <v>-7703270266</v>
      </c>
      <c r="F34" s="6"/>
      <c r="G34" s="6">
        <v>0</v>
      </c>
      <c r="H34" s="6"/>
      <c r="I34" s="6">
        <f t="shared" si="0"/>
        <v>-1181348421</v>
      </c>
      <c r="J34" s="6"/>
      <c r="K34" s="9">
        <f t="shared" si="1"/>
        <v>9.3802750721506782E-3</v>
      </c>
      <c r="L34" s="6"/>
      <c r="M34" s="6">
        <v>6521921845</v>
      </c>
      <c r="N34" s="6"/>
      <c r="O34" s="6">
        <v>-9141162157</v>
      </c>
      <c r="P34" s="6"/>
      <c r="Q34" s="6">
        <v>0</v>
      </c>
      <c r="R34" s="6"/>
      <c r="S34" s="6">
        <f t="shared" si="2"/>
        <v>-2619240312</v>
      </c>
      <c r="T34" s="6"/>
      <c r="U34" s="9">
        <f t="shared" si="3"/>
        <v>-3.4716336899293793E-2</v>
      </c>
    </row>
    <row r="35" spans="1:21">
      <c r="A35" s="1" t="s">
        <v>46</v>
      </c>
      <c r="C35" s="6">
        <v>49212570779</v>
      </c>
      <c r="D35" s="6"/>
      <c r="E35" s="6">
        <v>-60160391518</v>
      </c>
      <c r="F35" s="6"/>
      <c r="G35" s="6">
        <v>0</v>
      </c>
      <c r="H35" s="6"/>
      <c r="I35" s="6">
        <f t="shared" si="0"/>
        <v>-10947820739</v>
      </c>
      <c r="J35" s="6"/>
      <c r="K35" s="9">
        <f t="shared" si="1"/>
        <v>8.6929112653730725E-2</v>
      </c>
      <c r="L35" s="6"/>
      <c r="M35" s="6">
        <v>49212570779</v>
      </c>
      <c r="N35" s="6"/>
      <c r="O35" s="6">
        <v>-69215591939</v>
      </c>
      <c r="P35" s="6"/>
      <c r="Q35" s="6">
        <v>0</v>
      </c>
      <c r="R35" s="6"/>
      <c r="S35" s="6">
        <f t="shared" si="2"/>
        <v>-20003021160</v>
      </c>
      <c r="T35" s="6"/>
      <c r="U35" s="9">
        <f t="shared" si="3"/>
        <v>-0.26512711277874623</v>
      </c>
    </row>
    <row r="36" spans="1:21">
      <c r="A36" s="1" t="s">
        <v>53</v>
      </c>
      <c r="C36" s="6">
        <v>21756720870</v>
      </c>
      <c r="D36" s="6"/>
      <c r="E36" s="6">
        <v>-25971463878</v>
      </c>
      <c r="F36" s="6"/>
      <c r="G36" s="6">
        <v>0</v>
      </c>
      <c r="H36" s="6"/>
      <c r="I36" s="6">
        <f t="shared" si="0"/>
        <v>-4214743008</v>
      </c>
      <c r="J36" s="6"/>
      <c r="K36" s="9">
        <f t="shared" si="1"/>
        <v>3.3466374585744474E-2</v>
      </c>
      <c r="L36" s="6"/>
      <c r="M36" s="6">
        <v>21756720870</v>
      </c>
      <c r="N36" s="6"/>
      <c r="O36" s="6">
        <v>-26472008957</v>
      </c>
      <c r="P36" s="6"/>
      <c r="Q36" s="6">
        <v>0</v>
      </c>
      <c r="R36" s="6"/>
      <c r="S36" s="6">
        <f t="shared" si="2"/>
        <v>-4715288087</v>
      </c>
      <c r="T36" s="6"/>
      <c r="U36" s="9">
        <f t="shared" si="3"/>
        <v>-6.2498094984084276E-2</v>
      </c>
    </row>
    <row r="37" spans="1:21">
      <c r="A37" s="1" t="s">
        <v>48</v>
      </c>
      <c r="C37" s="6">
        <v>0</v>
      </c>
      <c r="D37" s="6"/>
      <c r="E37" s="6">
        <v>2100727705</v>
      </c>
      <c r="F37" s="6"/>
      <c r="G37" s="6">
        <v>0</v>
      </c>
      <c r="H37" s="6"/>
      <c r="I37" s="6">
        <f t="shared" si="0"/>
        <v>2100727705</v>
      </c>
      <c r="J37" s="6"/>
      <c r="K37" s="9">
        <f t="shared" si="1"/>
        <v>-1.6680433455785525E-2</v>
      </c>
      <c r="L37" s="6"/>
      <c r="M37" s="6">
        <v>48455293360</v>
      </c>
      <c r="N37" s="6"/>
      <c r="O37" s="6">
        <v>-46684158869</v>
      </c>
      <c r="P37" s="6"/>
      <c r="Q37" s="6">
        <v>0</v>
      </c>
      <c r="R37" s="6"/>
      <c r="S37" s="6">
        <f t="shared" si="2"/>
        <v>1771134491</v>
      </c>
      <c r="T37" s="6"/>
      <c r="U37" s="9">
        <f t="shared" si="3"/>
        <v>2.347524257389149E-2</v>
      </c>
    </row>
    <row r="38" spans="1:21">
      <c r="A38" s="1" t="s">
        <v>21</v>
      </c>
      <c r="C38" s="6">
        <v>0</v>
      </c>
      <c r="D38" s="6"/>
      <c r="E38" s="6">
        <v>452707637</v>
      </c>
      <c r="F38" s="6"/>
      <c r="G38" s="6">
        <v>0</v>
      </c>
      <c r="H38" s="6"/>
      <c r="I38" s="6">
        <f t="shared" si="0"/>
        <v>452707637</v>
      </c>
      <c r="J38" s="6"/>
      <c r="K38" s="9">
        <f t="shared" si="1"/>
        <v>-3.5946398935622213E-3</v>
      </c>
      <c r="L38" s="6"/>
      <c r="M38" s="6">
        <v>14153791500</v>
      </c>
      <c r="N38" s="6"/>
      <c r="O38" s="6">
        <v>-13014655628</v>
      </c>
      <c r="P38" s="6"/>
      <c r="Q38" s="6">
        <v>0</v>
      </c>
      <c r="R38" s="6"/>
      <c r="S38" s="6">
        <f t="shared" si="2"/>
        <v>1139135872</v>
      </c>
      <c r="T38" s="6"/>
      <c r="U38" s="9">
        <f t="shared" si="3"/>
        <v>1.5098509489656483E-2</v>
      </c>
    </row>
    <row r="39" spans="1:21">
      <c r="A39" s="1" t="s">
        <v>52</v>
      </c>
      <c r="C39" s="6">
        <v>3959568322</v>
      </c>
      <c r="D39" s="6"/>
      <c r="E39" s="6">
        <v>-4538871995</v>
      </c>
      <c r="F39" s="6"/>
      <c r="G39" s="6">
        <v>0</v>
      </c>
      <c r="H39" s="6"/>
      <c r="I39" s="6">
        <f t="shared" si="0"/>
        <v>-579303673</v>
      </c>
      <c r="J39" s="6"/>
      <c r="K39" s="9">
        <f t="shared" si="1"/>
        <v>4.5998519204413684E-3</v>
      </c>
      <c r="L39" s="6"/>
      <c r="M39" s="6">
        <v>3959568322</v>
      </c>
      <c r="N39" s="6"/>
      <c r="O39" s="6">
        <v>-4733449013</v>
      </c>
      <c r="P39" s="6"/>
      <c r="Q39" s="6">
        <v>0</v>
      </c>
      <c r="R39" s="6"/>
      <c r="S39" s="6">
        <f t="shared" si="2"/>
        <v>-773880691</v>
      </c>
      <c r="T39" s="6"/>
      <c r="U39" s="9">
        <f t="shared" si="3"/>
        <v>-1.0257288216559137E-2</v>
      </c>
    </row>
    <row r="40" spans="1:21">
      <c r="A40" s="1" t="s">
        <v>26</v>
      </c>
      <c r="C40" s="6">
        <v>0</v>
      </c>
      <c r="D40" s="6"/>
      <c r="E40" s="6">
        <v>1442098591</v>
      </c>
      <c r="F40" s="6"/>
      <c r="G40" s="6">
        <v>0</v>
      </c>
      <c r="H40" s="6"/>
      <c r="I40" s="6">
        <f t="shared" si="0"/>
        <v>1442098591</v>
      </c>
      <c r="J40" s="6"/>
      <c r="K40" s="9">
        <f t="shared" si="1"/>
        <v>-1.1450712782339188E-2</v>
      </c>
      <c r="L40" s="6"/>
      <c r="M40" s="6">
        <v>32383125266</v>
      </c>
      <c r="N40" s="6"/>
      <c r="O40" s="6">
        <v>-31881475253</v>
      </c>
      <c r="P40" s="6"/>
      <c r="Q40" s="6">
        <v>0</v>
      </c>
      <c r="R40" s="6"/>
      <c r="S40" s="6">
        <f t="shared" si="2"/>
        <v>501650013</v>
      </c>
      <c r="T40" s="6"/>
      <c r="U40" s="9">
        <f t="shared" si="3"/>
        <v>6.6490465869261982E-3</v>
      </c>
    </row>
    <row r="41" spans="1:21">
      <c r="A41" s="1" t="s">
        <v>25</v>
      </c>
      <c r="C41" s="6">
        <v>0</v>
      </c>
      <c r="D41" s="6"/>
      <c r="E41" s="6">
        <v>-781779099</v>
      </c>
      <c r="F41" s="6"/>
      <c r="G41" s="6">
        <v>0</v>
      </c>
      <c r="H41" s="6"/>
      <c r="I41" s="6">
        <f t="shared" si="0"/>
        <v>-781779099</v>
      </c>
      <c r="J41" s="6"/>
      <c r="K41" s="9">
        <f t="shared" si="1"/>
        <v>6.2075699801338435E-3</v>
      </c>
      <c r="L41" s="6"/>
      <c r="M41" s="6">
        <v>18823500000</v>
      </c>
      <c r="N41" s="6"/>
      <c r="O41" s="6">
        <v>-17791980939</v>
      </c>
      <c r="P41" s="6"/>
      <c r="Q41" s="6">
        <v>0</v>
      </c>
      <c r="R41" s="6"/>
      <c r="S41" s="6">
        <f t="shared" si="2"/>
        <v>1031519061</v>
      </c>
      <c r="T41" s="6"/>
      <c r="U41" s="9">
        <f t="shared" si="3"/>
        <v>1.3672118238121858E-2</v>
      </c>
    </row>
    <row r="42" spans="1:21">
      <c r="A42" s="1" t="s">
        <v>29</v>
      </c>
      <c r="C42" s="6">
        <v>0</v>
      </c>
      <c r="D42" s="6"/>
      <c r="E42" s="6">
        <v>-4030932067</v>
      </c>
      <c r="F42" s="6"/>
      <c r="G42" s="6">
        <v>0</v>
      </c>
      <c r="H42" s="6"/>
      <c r="I42" s="6">
        <f t="shared" si="0"/>
        <v>-4030932067</v>
      </c>
      <c r="J42" s="6"/>
      <c r="K42" s="9">
        <f t="shared" si="1"/>
        <v>3.2006858360724817E-2</v>
      </c>
      <c r="L42" s="6"/>
      <c r="M42" s="6">
        <v>2092585633</v>
      </c>
      <c r="N42" s="6"/>
      <c r="O42" s="6">
        <v>-1016532208</v>
      </c>
      <c r="P42" s="6"/>
      <c r="Q42" s="6">
        <v>0</v>
      </c>
      <c r="R42" s="6"/>
      <c r="S42" s="6">
        <f t="shared" si="2"/>
        <v>1076053425</v>
      </c>
      <c r="T42" s="6"/>
      <c r="U42" s="9">
        <f t="shared" si="3"/>
        <v>1.4262392439819385E-2</v>
      </c>
    </row>
    <row r="43" spans="1:21">
      <c r="A43" s="1" t="s">
        <v>15</v>
      </c>
      <c r="C43" s="6">
        <v>9030402367</v>
      </c>
      <c r="D43" s="6"/>
      <c r="E43" s="6">
        <v>-9185619397</v>
      </c>
      <c r="F43" s="6"/>
      <c r="G43" s="6">
        <v>0</v>
      </c>
      <c r="H43" s="6"/>
      <c r="I43" s="6">
        <f t="shared" si="0"/>
        <v>-155217030</v>
      </c>
      <c r="J43" s="6"/>
      <c r="K43" s="9">
        <f t="shared" si="1"/>
        <v>1.2324716496846819E-3</v>
      </c>
      <c r="L43" s="6"/>
      <c r="M43" s="6">
        <v>9030402367</v>
      </c>
      <c r="N43" s="6"/>
      <c r="O43" s="6">
        <v>-7500028741</v>
      </c>
      <c r="P43" s="6"/>
      <c r="Q43" s="6">
        <v>0</v>
      </c>
      <c r="R43" s="6"/>
      <c r="S43" s="6">
        <f t="shared" si="2"/>
        <v>1530373626</v>
      </c>
      <c r="T43" s="6"/>
      <c r="U43" s="9">
        <f t="shared" si="3"/>
        <v>2.0284112969169144E-2</v>
      </c>
    </row>
    <row r="44" spans="1:21">
      <c r="A44" s="1" t="s">
        <v>54</v>
      </c>
      <c r="C44" s="6">
        <v>0</v>
      </c>
      <c r="D44" s="6"/>
      <c r="E44" s="6">
        <v>-29991330</v>
      </c>
      <c r="F44" s="6"/>
      <c r="G44" s="6">
        <v>0</v>
      </c>
      <c r="H44" s="6"/>
      <c r="I44" s="6">
        <f t="shared" si="0"/>
        <v>-29991330</v>
      </c>
      <c r="J44" s="6"/>
      <c r="K44" s="9">
        <f t="shared" si="1"/>
        <v>2.3814051822366197E-4</v>
      </c>
      <c r="L44" s="6"/>
      <c r="M44" s="6">
        <v>0</v>
      </c>
      <c r="N44" s="6"/>
      <c r="O44" s="6">
        <v>-29991330</v>
      </c>
      <c r="P44" s="6"/>
      <c r="Q44" s="6">
        <v>0</v>
      </c>
      <c r="R44" s="6"/>
      <c r="S44" s="6">
        <f t="shared" si="2"/>
        <v>-29991330</v>
      </c>
      <c r="T44" s="6"/>
      <c r="U44" s="9">
        <f t="shared" si="3"/>
        <v>-3.9751568863983524E-4</v>
      </c>
    </row>
    <row r="45" spans="1:21">
      <c r="A45" s="1" t="s">
        <v>42</v>
      </c>
      <c r="C45" s="6">
        <v>0</v>
      </c>
      <c r="D45" s="6"/>
      <c r="E45" s="6">
        <v>-700364721</v>
      </c>
      <c r="F45" s="6"/>
      <c r="G45" s="6">
        <v>0</v>
      </c>
      <c r="H45" s="6"/>
      <c r="I45" s="6">
        <f t="shared" si="0"/>
        <v>-700364721</v>
      </c>
      <c r="J45" s="6"/>
      <c r="K45" s="9">
        <f t="shared" si="1"/>
        <v>5.561114415549775E-3</v>
      </c>
      <c r="L45" s="6"/>
      <c r="M45" s="6">
        <v>0</v>
      </c>
      <c r="N45" s="6"/>
      <c r="O45" s="6">
        <v>13033910595</v>
      </c>
      <c r="P45" s="6"/>
      <c r="Q45" s="6">
        <v>0</v>
      </c>
      <c r="R45" s="6"/>
      <c r="S45" s="6">
        <f t="shared" si="2"/>
        <v>13033910595</v>
      </c>
      <c r="T45" s="6"/>
      <c r="U45" s="9">
        <f t="shared" si="3"/>
        <v>0.17275605802881933</v>
      </c>
    </row>
    <row r="46" spans="1:21">
      <c r="A46" s="1" t="s">
        <v>43</v>
      </c>
      <c r="C46" s="6">
        <v>0</v>
      </c>
      <c r="D46" s="6"/>
      <c r="E46" s="6">
        <v>-4020943231</v>
      </c>
      <c r="F46" s="6"/>
      <c r="G46" s="6">
        <v>0</v>
      </c>
      <c r="H46" s="6"/>
      <c r="I46" s="6">
        <f t="shared" si="0"/>
        <v>-4020943231</v>
      </c>
      <c r="J46" s="6"/>
      <c r="K46" s="9">
        <f t="shared" si="1"/>
        <v>3.192754388612528E-2</v>
      </c>
      <c r="L46" s="6"/>
      <c r="M46" s="6">
        <v>0</v>
      </c>
      <c r="N46" s="6"/>
      <c r="O46" s="6">
        <v>-26610617934</v>
      </c>
      <c r="P46" s="6"/>
      <c r="Q46" s="6">
        <v>0</v>
      </c>
      <c r="R46" s="6"/>
      <c r="S46" s="6">
        <f t="shared" si="2"/>
        <v>-26610617934</v>
      </c>
      <c r="T46" s="6"/>
      <c r="U46" s="9">
        <f t="shared" si="3"/>
        <v>-0.35270653596107804</v>
      </c>
    </row>
    <row r="47" spans="1:21">
      <c r="A47" s="1" t="s">
        <v>28</v>
      </c>
      <c r="C47" s="6">
        <v>0</v>
      </c>
      <c r="D47" s="6"/>
      <c r="E47" s="6">
        <v>-220038002</v>
      </c>
      <c r="F47" s="6"/>
      <c r="G47" s="6">
        <v>0</v>
      </c>
      <c r="H47" s="6"/>
      <c r="I47" s="6">
        <f t="shared" si="0"/>
        <v>-220038002</v>
      </c>
      <c r="J47" s="6"/>
      <c r="K47" s="9">
        <f t="shared" si="1"/>
        <v>1.7471703930829066E-3</v>
      </c>
      <c r="L47" s="6"/>
      <c r="M47" s="6">
        <v>0</v>
      </c>
      <c r="N47" s="6"/>
      <c r="O47" s="6">
        <v>58564772375</v>
      </c>
      <c r="P47" s="6"/>
      <c r="Q47" s="6">
        <v>0</v>
      </c>
      <c r="R47" s="6"/>
      <c r="S47" s="6">
        <f t="shared" si="2"/>
        <v>58564772375</v>
      </c>
      <c r="T47" s="6"/>
      <c r="U47" s="9">
        <f t="shared" si="3"/>
        <v>0.77623819352737355</v>
      </c>
    </row>
    <row r="48" spans="1:21">
      <c r="A48" s="1" t="s">
        <v>44</v>
      </c>
      <c r="C48" s="6">
        <v>0</v>
      </c>
      <c r="D48" s="6"/>
      <c r="E48" s="6">
        <v>-3190603499</v>
      </c>
      <c r="F48" s="6"/>
      <c r="G48" s="6">
        <v>0</v>
      </c>
      <c r="H48" s="6"/>
      <c r="I48" s="6">
        <f t="shared" si="0"/>
        <v>-3190603499</v>
      </c>
      <c r="J48" s="6"/>
      <c r="K48" s="9">
        <f t="shared" si="1"/>
        <v>2.5334387327874061E-2</v>
      </c>
      <c r="L48" s="6"/>
      <c r="M48" s="6">
        <v>0</v>
      </c>
      <c r="N48" s="6"/>
      <c r="O48" s="6">
        <v>5992730426</v>
      </c>
      <c r="P48" s="6"/>
      <c r="Q48" s="6">
        <v>0</v>
      </c>
      <c r="R48" s="6"/>
      <c r="S48" s="6">
        <f t="shared" si="2"/>
        <v>5992730426</v>
      </c>
      <c r="T48" s="6"/>
      <c r="U48" s="9">
        <f t="shared" si="3"/>
        <v>7.9429767273551499E-2</v>
      </c>
    </row>
    <row r="49" spans="1:21">
      <c r="A49" s="1" t="s">
        <v>30</v>
      </c>
      <c r="C49" s="6">
        <v>0</v>
      </c>
      <c r="D49" s="6"/>
      <c r="E49" s="6">
        <v>-706705907</v>
      </c>
      <c r="F49" s="6"/>
      <c r="G49" s="6">
        <v>0</v>
      </c>
      <c r="H49" s="6"/>
      <c r="I49" s="6">
        <f t="shared" si="0"/>
        <v>-706705907</v>
      </c>
      <c r="J49" s="6"/>
      <c r="K49" s="9">
        <f t="shared" si="1"/>
        <v>5.6114654109938791E-3</v>
      </c>
      <c r="L49" s="6"/>
      <c r="M49" s="6">
        <v>0</v>
      </c>
      <c r="N49" s="6"/>
      <c r="O49" s="6">
        <v>-2046663811</v>
      </c>
      <c r="P49" s="6"/>
      <c r="Q49" s="6">
        <v>0</v>
      </c>
      <c r="R49" s="6"/>
      <c r="S49" s="6">
        <f t="shared" si="2"/>
        <v>-2046663811</v>
      </c>
      <c r="T49" s="6"/>
      <c r="U49" s="9">
        <f t="shared" si="3"/>
        <v>-2.7127205570539704E-2</v>
      </c>
    </row>
    <row r="50" spans="1:21">
      <c r="A50" s="1" t="s">
        <v>38</v>
      </c>
      <c r="C50" s="6">
        <v>0</v>
      </c>
      <c r="D50" s="6"/>
      <c r="E50" s="6">
        <v>-826308992</v>
      </c>
      <c r="F50" s="6"/>
      <c r="G50" s="6">
        <v>0</v>
      </c>
      <c r="H50" s="6"/>
      <c r="I50" s="6">
        <f t="shared" si="0"/>
        <v>-826308992</v>
      </c>
      <c r="J50" s="6"/>
      <c r="K50" s="9">
        <f t="shared" si="1"/>
        <v>6.5611512249624058E-3</v>
      </c>
      <c r="L50" s="6"/>
      <c r="M50" s="6">
        <v>0</v>
      </c>
      <c r="N50" s="6"/>
      <c r="O50" s="6">
        <v>-2482747811</v>
      </c>
      <c r="P50" s="6"/>
      <c r="Q50" s="6">
        <v>0</v>
      </c>
      <c r="R50" s="6"/>
      <c r="S50" s="6">
        <f t="shared" si="2"/>
        <v>-2482747811</v>
      </c>
      <c r="T50" s="6"/>
      <c r="U50" s="9">
        <f t="shared" si="3"/>
        <v>-3.2907217046016582E-2</v>
      </c>
    </row>
    <row r="51" spans="1:21">
      <c r="A51" s="1" t="s">
        <v>19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9">
        <f t="shared" si="1"/>
        <v>0</v>
      </c>
      <c r="L51" s="6"/>
      <c r="M51" s="6">
        <v>0</v>
      </c>
      <c r="N51" s="6"/>
      <c r="O51" s="6">
        <v>3667084399</v>
      </c>
      <c r="P51" s="6"/>
      <c r="Q51" s="6">
        <v>0</v>
      </c>
      <c r="R51" s="6"/>
      <c r="S51" s="6">
        <f t="shared" si="2"/>
        <v>3667084399</v>
      </c>
      <c r="T51" s="6"/>
      <c r="U51" s="9">
        <f t="shared" si="3"/>
        <v>4.8604832802309247E-2</v>
      </c>
    </row>
    <row r="52" spans="1:21">
      <c r="A52" s="1" t="s">
        <v>41</v>
      </c>
      <c r="C52" s="6">
        <v>0</v>
      </c>
      <c r="D52" s="6"/>
      <c r="E52" s="6">
        <v>-169158385</v>
      </c>
      <c r="F52" s="6"/>
      <c r="G52" s="6">
        <v>0</v>
      </c>
      <c r="H52" s="6"/>
      <c r="I52" s="6">
        <f t="shared" si="0"/>
        <v>-169158385</v>
      </c>
      <c r="J52" s="6"/>
      <c r="K52" s="9">
        <f t="shared" si="1"/>
        <v>1.3431703584261762E-3</v>
      </c>
      <c r="L52" s="6"/>
      <c r="M52" s="6">
        <v>0</v>
      </c>
      <c r="N52" s="6"/>
      <c r="O52" s="6">
        <v>4261647707</v>
      </c>
      <c r="P52" s="6"/>
      <c r="Q52" s="6">
        <v>0</v>
      </c>
      <c r="R52" s="6"/>
      <c r="S52" s="6">
        <f t="shared" si="2"/>
        <v>4261647707</v>
      </c>
      <c r="T52" s="6"/>
      <c r="U52" s="9">
        <f t="shared" si="3"/>
        <v>5.6485385042559962E-2</v>
      </c>
    </row>
    <row r="53" spans="1:21">
      <c r="A53" s="1" t="s">
        <v>37</v>
      </c>
      <c r="C53" s="6">
        <v>0</v>
      </c>
      <c r="D53" s="6"/>
      <c r="E53" s="6">
        <v>-656265076</v>
      </c>
      <c r="F53" s="6"/>
      <c r="G53" s="6">
        <v>0</v>
      </c>
      <c r="H53" s="6"/>
      <c r="I53" s="6">
        <f t="shared" si="0"/>
        <v>-656265076</v>
      </c>
      <c r="J53" s="6"/>
      <c r="K53" s="9">
        <f t="shared" si="1"/>
        <v>5.2109494740890418E-3</v>
      </c>
      <c r="L53" s="6"/>
      <c r="M53" s="6">
        <v>0</v>
      </c>
      <c r="N53" s="6"/>
      <c r="O53" s="6">
        <v>-866059192</v>
      </c>
      <c r="P53" s="6"/>
      <c r="Q53" s="6">
        <v>0</v>
      </c>
      <c r="R53" s="6"/>
      <c r="S53" s="6">
        <f t="shared" si="2"/>
        <v>-866059192</v>
      </c>
      <c r="T53" s="6"/>
      <c r="U53" s="9">
        <f t="shared" si="3"/>
        <v>-1.14790546504853E-2</v>
      </c>
    </row>
    <row r="54" spans="1:21">
      <c r="A54" s="1" t="s">
        <v>355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v>0</v>
      </c>
      <c r="J54" s="6"/>
      <c r="K54" s="9">
        <f t="shared" si="1"/>
        <v>0</v>
      </c>
      <c r="L54" s="6"/>
      <c r="M54" s="6">
        <v>336189</v>
      </c>
      <c r="N54" s="6"/>
      <c r="O54" s="6">
        <v>0</v>
      </c>
      <c r="P54" s="6"/>
      <c r="Q54" s="6">
        <v>0</v>
      </c>
      <c r="R54" s="6">
        <v>0</v>
      </c>
      <c r="S54" s="6">
        <f t="shared" si="2"/>
        <v>336189</v>
      </c>
      <c r="T54" s="6"/>
      <c r="U54" s="9">
        <f t="shared" si="3"/>
        <v>4.4559678363092788E-6</v>
      </c>
    </row>
    <row r="55" spans="1:21" ht="24.75" thickBot="1">
      <c r="C55" s="7">
        <f>SUM(C8:C54)</f>
        <v>819807586938</v>
      </c>
      <c r="D55" s="6"/>
      <c r="E55" s="7">
        <f>SUM(E8:E54)</f>
        <v>-944747670650</v>
      </c>
      <c r="F55" s="6"/>
      <c r="G55" s="7">
        <f>SUM(G8:G54)</f>
        <v>-999551524</v>
      </c>
      <c r="H55" s="6"/>
      <c r="I55" s="7">
        <f>SUM(I8:I54)</f>
        <v>-125939635236</v>
      </c>
      <c r="J55" s="6"/>
      <c r="K55" s="10">
        <f>SUM(K8:K54)</f>
        <v>0.99999999999999956</v>
      </c>
      <c r="L55" s="6"/>
      <c r="M55" s="7">
        <f>SUM(M8:M54)</f>
        <v>1136140466434</v>
      </c>
      <c r="N55" s="6"/>
      <c r="O55" s="7">
        <f>SUM(O8:O54)</f>
        <v>-1167041281229</v>
      </c>
      <c r="P55" s="6"/>
      <c r="Q55" s="7">
        <f>SUM(Q8:Q54)</f>
        <v>106347723828</v>
      </c>
      <c r="R55" s="6"/>
      <c r="S55" s="7">
        <f>SUM(S8:S54)</f>
        <v>75446909033</v>
      </c>
      <c r="T55" s="6"/>
      <c r="U55" s="10">
        <f>SUM(U8:U54)</f>
        <v>0.99999999999999978</v>
      </c>
    </row>
    <row r="56" spans="1:21" ht="24.75" thickTop="1">
      <c r="C56" s="5"/>
      <c r="E56" s="5"/>
      <c r="G56" s="5"/>
      <c r="M56" s="16"/>
      <c r="O56" s="5"/>
      <c r="Q56" s="5"/>
    </row>
  </sheetData>
  <mergeCells count="15">
    <mergeCell ref="A4:U4"/>
    <mergeCell ref="A3:U3"/>
    <mergeCell ref="A2:U2"/>
    <mergeCell ref="S7"/>
    <mergeCell ref="U7"/>
    <mergeCell ref="M6:U6"/>
    <mergeCell ref="K7"/>
    <mergeCell ref="C6:K6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92"/>
  <sheetViews>
    <sheetView rightToLeft="1" workbookViewId="0">
      <selection activeCell="I100" sqref="I100"/>
    </sheetView>
  </sheetViews>
  <sheetFormatPr defaultRowHeight="24"/>
  <cols>
    <col min="1" max="1" width="34.8554687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6.28515625" style="1" customWidth="1"/>
    <col min="10" max="10" width="1" style="1" customWidth="1"/>
    <col min="11" max="11" width="20.28515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>
      <c r="A3" s="29" t="s">
        <v>267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>
      <c r="A6" s="30" t="s">
        <v>271</v>
      </c>
      <c r="C6" s="31" t="s">
        <v>269</v>
      </c>
      <c r="D6" s="31" t="s">
        <v>269</v>
      </c>
      <c r="E6" s="31" t="s">
        <v>269</v>
      </c>
      <c r="F6" s="31" t="s">
        <v>269</v>
      </c>
      <c r="G6" s="31" t="s">
        <v>269</v>
      </c>
      <c r="H6" s="31" t="s">
        <v>269</v>
      </c>
      <c r="I6" s="31" t="s">
        <v>269</v>
      </c>
      <c r="K6" s="31" t="s">
        <v>270</v>
      </c>
      <c r="L6" s="31" t="s">
        <v>270</v>
      </c>
      <c r="M6" s="31" t="s">
        <v>270</v>
      </c>
      <c r="N6" s="31" t="s">
        <v>270</v>
      </c>
      <c r="O6" s="31" t="s">
        <v>270</v>
      </c>
      <c r="P6" s="31" t="s">
        <v>270</v>
      </c>
      <c r="Q6" s="31" t="s">
        <v>270</v>
      </c>
    </row>
    <row r="7" spans="1:17" ht="24.75">
      <c r="A7" s="31" t="s">
        <v>271</v>
      </c>
      <c r="C7" s="31" t="s">
        <v>342</v>
      </c>
      <c r="E7" s="31" t="s">
        <v>339</v>
      </c>
      <c r="G7" s="31" t="s">
        <v>340</v>
      </c>
      <c r="I7" s="31" t="s">
        <v>343</v>
      </c>
      <c r="K7" s="31" t="s">
        <v>342</v>
      </c>
      <c r="M7" s="31" t="s">
        <v>339</v>
      </c>
      <c r="O7" s="31" t="s">
        <v>340</v>
      </c>
      <c r="Q7" s="31" t="s">
        <v>343</v>
      </c>
    </row>
    <row r="8" spans="1:17">
      <c r="A8" s="1" t="s">
        <v>227</v>
      </c>
      <c r="C8" s="6">
        <v>84109909633</v>
      </c>
      <c r="D8" s="6"/>
      <c r="E8" s="6">
        <v>9662689040</v>
      </c>
      <c r="F8" s="6"/>
      <c r="G8" s="6">
        <v>7364293962</v>
      </c>
      <c r="H8" s="6"/>
      <c r="I8" s="6">
        <f>C8+E8+G8</f>
        <v>101136892635</v>
      </c>
      <c r="J8" s="6"/>
      <c r="K8" s="6">
        <v>953390913960</v>
      </c>
      <c r="L8" s="6"/>
      <c r="M8" s="6">
        <v>63173715814</v>
      </c>
      <c r="N8" s="6"/>
      <c r="O8" s="6">
        <v>24420760709</v>
      </c>
      <c r="P8" s="6"/>
      <c r="Q8" s="6">
        <f>K8+M8+O8</f>
        <v>1040985390483</v>
      </c>
    </row>
    <row r="9" spans="1:17">
      <c r="A9" s="1" t="s">
        <v>99</v>
      </c>
      <c r="C9" s="6">
        <v>0</v>
      </c>
      <c r="D9" s="6"/>
      <c r="E9" s="6">
        <v>0</v>
      </c>
      <c r="F9" s="6"/>
      <c r="G9" s="6">
        <v>163555653931</v>
      </c>
      <c r="H9" s="6"/>
      <c r="I9" s="6">
        <f t="shared" ref="I9:I72" si="0">C9+E9+G9</f>
        <v>163555653931</v>
      </c>
      <c r="J9" s="6"/>
      <c r="K9" s="6">
        <v>0</v>
      </c>
      <c r="L9" s="6"/>
      <c r="M9" s="6">
        <v>0</v>
      </c>
      <c r="N9" s="6"/>
      <c r="O9" s="6">
        <v>163555653931</v>
      </c>
      <c r="P9" s="6"/>
      <c r="Q9" s="6">
        <f t="shared" ref="Q9:Q72" si="1">K9+M9+O9</f>
        <v>163555653931</v>
      </c>
    </row>
    <row r="10" spans="1:17">
      <c r="A10" s="1" t="s">
        <v>138</v>
      </c>
      <c r="C10" s="6">
        <v>0</v>
      </c>
      <c r="D10" s="6"/>
      <c r="E10" s="6">
        <v>-45517755620</v>
      </c>
      <c r="F10" s="6"/>
      <c r="G10" s="6">
        <v>96389170993</v>
      </c>
      <c r="H10" s="6"/>
      <c r="I10" s="6">
        <f t="shared" si="0"/>
        <v>50871415373</v>
      </c>
      <c r="J10" s="6"/>
      <c r="K10" s="6">
        <v>0</v>
      </c>
      <c r="L10" s="6"/>
      <c r="M10" s="6">
        <v>177965870684</v>
      </c>
      <c r="N10" s="6"/>
      <c r="O10" s="6">
        <v>96389170993</v>
      </c>
      <c r="P10" s="6"/>
      <c r="Q10" s="6">
        <f t="shared" si="1"/>
        <v>274355041677</v>
      </c>
    </row>
    <row r="11" spans="1:17">
      <c r="A11" s="1" t="s">
        <v>183</v>
      </c>
      <c r="C11" s="6">
        <v>66953558573</v>
      </c>
      <c r="D11" s="6"/>
      <c r="E11" s="6">
        <v>18395650940</v>
      </c>
      <c r="F11" s="6"/>
      <c r="G11" s="6">
        <v>4484027</v>
      </c>
      <c r="H11" s="6"/>
      <c r="I11" s="6">
        <f t="shared" si="0"/>
        <v>85353693540</v>
      </c>
      <c r="J11" s="6"/>
      <c r="K11" s="6">
        <v>568000964362</v>
      </c>
      <c r="L11" s="6"/>
      <c r="M11" s="6">
        <v>157584233773</v>
      </c>
      <c r="N11" s="6"/>
      <c r="O11" s="6">
        <v>899734355</v>
      </c>
      <c r="P11" s="6"/>
      <c r="Q11" s="6">
        <f t="shared" si="1"/>
        <v>726484932490</v>
      </c>
    </row>
    <row r="12" spans="1:17">
      <c r="A12" s="1" t="s">
        <v>206</v>
      </c>
      <c r="C12" s="6">
        <v>6724456988</v>
      </c>
      <c r="D12" s="6"/>
      <c r="E12" s="6">
        <v>2110436217</v>
      </c>
      <c r="F12" s="6"/>
      <c r="G12" s="6">
        <v>1233432209</v>
      </c>
      <c r="H12" s="6"/>
      <c r="I12" s="6">
        <f t="shared" si="0"/>
        <v>10068325414</v>
      </c>
      <c r="J12" s="6"/>
      <c r="K12" s="6">
        <v>342784636632</v>
      </c>
      <c r="L12" s="6"/>
      <c r="M12" s="6">
        <v>6727674291</v>
      </c>
      <c r="N12" s="6"/>
      <c r="O12" s="6">
        <v>63086404219</v>
      </c>
      <c r="P12" s="6"/>
      <c r="Q12" s="6">
        <f t="shared" si="1"/>
        <v>412598715142</v>
      </c>
    </row>
    <row r="13" spans="1:17">
      <c r="A13" s="1" t="s">
        <v>177</v>
      </c>
      <c r="C13" s="6">
        <v>9720646698</v>
      </c>
      <c r="D13" s="6"/>
      <c r="E13" s="6">
        <v>0</v>
      </c>
      <c r="F13" s="6"/>
      <c r="G13" s="6">
        <v>240481120289</v>
      </c>
      <c r="H13" s="6"/>
      <c r="I13" s="6">
        <f t="shared" si="0"/>
        <v>250201766987</v>
      </c>
      <c r="J13" s="6"/>
      <c r="K13" s="6">
        <v>774657523398</v>
      </c>
      <c r="L13" s="6"/>
      <c r="M13" s="6">
        <v>0</v>
      </c>
      <c r="N13" s="6"/>
      <c r="O13" s="6">
        <v>329593165238</v>
      </c>
      <c r="P13" s="6"/>
      <c r="Q13" s="6">
        <f t="shared" si="1"/>
        <v>1104250688636</v>
      </c>
    </row>
    <row r="14" spans="1:17">
      <c r="A14" s="1" t="s">
        <v>200</v>
      </c>
      <c r="C14" s="6">
        <v>97055287866</v>
      </c>
      <c r="D14" s="6"/>
      <c r="E14" s="6">
        <v>23621847326</v>
      </c>
      <c r="F14" s="6"/>
      <c r="G14" s="6">
        <v>35313029716</v>
      </c>
      <c r="H14" s="6"/>
      <c r="I14" s="6">
        <f t="shared" si="0"/>
        <v>155990164908</v>
      </c>
      <c r="J14" s="6"/>
      <c r="K14" s="6">
        <v>842537219733</v>
      </c>
      <c r="L14" s="6"/>
      <c r="M14" s="6">
        <v>210500605494</v>
      </c>
      <c r="N14" s="6"/>
      <c r="O14" s="6">
        <v>35313029716</v>
      </c>
      <c r="P14" s="6"/>
      <c r="Q14" s="6">
        <f t="shared" si="1"/>
        <v>1088350854943</v>
      </c>
    </row>
    <row r="15" spans="1:17">
      <c r="A15" s="1" t="s">
        <v>208</v>
      </c>
      <c r="C15" s="6">
        <v>61862501197</v>
      </c>
      <c r="D15" s="6"/>
      <c r="E15" s="6">
        <v>52966085845</v>
      </c>
      <c r="F15" s="6"/>
      <c r="G15" s="6">
        <v>35255499204</v>
      </c>
      <c r="H15" s="6"/>
      <c r="I15" s="6">
        <f t="shared" si="0"/>
        <v>150084086246</v>
      </c>
      <c r="J15" s="6"/>
      <c r="K15" s="6">
        <v>593867344304</v>
      </c>
      <c r="L15" s="6"/>
      <c r="M15" s="6">
        <v>37641926609</v>
      </c>
      <c r="N15" s="6"/>
      <c r="O15" s="6">
        <v>39378087290</v>
      </c>
      <c r="P15" s="6"/>
      <c r="Q15" s="6">
        <f t="shared" si="1"/>
        <v>670887358203</v>
      </c>
    </row>
    <row r="16" spans="1:17">
      <c r="A16" s="1" t="s">
        <v>198</v>
      </c>
      <c r="C16" s="6">
        <v>91180734766</v>
      </c>
      <c r="D16" s="6"/>
      <c r="E16" s="6">
        <v>27250801591</v>
      </c>
      <c r="F16" s="6"/>
      <c r="G16" s="6">
        <v>75605469</v>
      </c>
      <c r="H16" s="6"/>
      <c r="I16" s="6">
        <f t="shared" si="0"/>
        <v>118507141826</v>
      </c>
      <c r="J16" s="6"/>
      <c r="K16" s="6">
        <v>770291989242</v>
      </c>
      <c r="L16" s="6"/>
      <c r="M16" s="6">
        <v>77921762617</v>
      </c>
      <c r="N16" s="6"/>
      <c r="O16" s="6">
        <v>89488931</v>
      </c>
      <c r="P16" s="6"/>
      <c r="Q16" s="6">
        <f t="shared" si="1"/>
        <v>848303240790</v>
      </c>
    </row>
    <row r="17" spans="1:17">
      <c r="A17" s="1" t="s">
        <v>289</v>
      </c>
      <c r="C17" s="6">
        <v>1771191549</v>
      </c>
      <c r="D17" s="6"/>
      <c r="E17" s="6">
        <v>0</v>
      </c>
      <c r="F17" s="6"/>
      <c r="G17" s="6">
        <v>0</v>
      </c>
      <c r="H17" s="6"/>
      <c r="I17" s="6">
        <f t="shared" si="0"/>
        <v>1771191549</v>
      </c>
      <c r="J17" s="6"/>
      <c r="K17" s="6">
        <v>549036370324</v>
      </c>
      <c r="L17" s="6"/>
      <c r="M17" s="6">
        <v>0</v>
      </c>
      <c r="N17" s="6"/>
      <c r="O17" s="6">
        <v>137016397203</v>
      </c>
      <c r="P17" s="6"/>
      <c r="Q17" s="6">
        <f t="shared" si="1"/>
        <v>686052767527</v>
      </c>
    </row>
    <row r="18" spans="1:17">
      <c r="A18" s="1" t="s">
        <v>328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0</v>
      </c>
      <c r="L18" s="6"/>
      <c r="M18" s="6">
        <v>0</v>
      </c>
      <c r="N18" s="6"/>
      <c r="O18" s="6">
        <v>163004382330</v>
      </c>
      <c r="P18" s="6"/>
      <c r="Q18" s="6">
        <f t="shared" si="1"/>
        <v>163004382330</v>
      </c>
    </row>
    <row r="19" spans="1:17">
      <c r="A19" s="1" t="s">
        <v>276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12551793135</v>
      </c>
      <c r="L19" s="6"/>
      <c r="M19" s="6">
        <v>0</v>
      </c>
      <c r="N19" s="6"/>
      <c r="O19" s="6">
        <v>5572500000</v>
      </c>
      <c r="P19" s="6"/>
      <c r="Q19" s="6">
        <f t="shared" si="1"/>
        <v>18124293135</v>
      </c>
    </row>
    <row r="20" spans="1:17">
      <c r="A20" s="1" t="s">
        <v>329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0</v>
      </c>
      <c r="L20" s="6"/>
      <c r="M20" s="6">
        <v>0</v>
      </c>
      <c r="N20" s="6"/>
      <c r="O20" s="6">
        <v>85906641223</v>
      </c>
      <c r="P20" s="6"/>
      <c r="Q20" s="6">
        <f t="shared" si="1"/>
        <v>85906641223</v>
      </c>
    </row>
    <row r="21" spans="1:17">
      <c r="A21" s="1" t="s">
        <v>330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0</v>
      </c>
      <c r="L21" s="6"/>
      <c r="M21" s="6">
        <v>0</v>
      </c>
      <c r="N21" s="6"/>
      <c r="O21" s="6">
        <v>12896218529</v>
      </c>
      <c r="P21" s="6"/>
      <c r="Q21" s="6">
        <f t="shared" si="1"/>
        <v>12896218529</v>
      </c>
    </row>
    <row r="22" spans="1:17">
      <c r="A22" s="1" t="s">
        <v>331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0</v>
      </c>
      <c r="L22" s="6"/>
      <c r="M22" s="6">
        <v>0</v>
      </c>
      <c r="N22" s="6"/>
      <c r="O22" s="6">
        <v>89029913433</v>
      </c>
      <c r="P22" s="6"/>
      <c r="Q22" s="6">
        <f t="shared" si="1"/>
        <v>89029913433</v>
      </c>
    </row>
    <row r="23" spans="1:17">
      <c r="A23" s="1" t="s">
        <v>332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0</v>
      </c>
      <c r="L23" s="6"/>
      <c r="M23" s="6">
        <v>0</v>
      </c>
      <c r="N23" s="6"/>
      <c r="O23" s="6">
        <v>282908682435</v>
      </c>
      <c r="P23" s="6"/>
      <c r="Q23" s="6">
        <f t="shared" si="1"/>
        <v>282908682435</v>
      </c>
    </row>
    <row r="24" spans="1:17">
      <c r="A24" s="1" t="s">
        <v>333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0</v>
      </c>
      <c r="L24" s="6"/>
      <c r="M24" s="6">
        <v>0</v>
      </c>
      <c r="N24" s="6"/>
      <c r="O24" s="6">
        <v>57773999652</v>
      </c>
      <c r="P24" s="6"/>
      <c r="Q24" s="6">
        <f t="shared" si="1"/>
        <v>57773999652</v>
      </c>
    </row>
    <row r="25" spans="1:17">
      <c r="A25" s="1" t="s">
        <v>128</v>
      </c>
      <c r="C25" s="6">
        <v>0</v>
      </c>
      <c r="D25" s="6"/>
      <c r="E25" s="6">
        <v>60069980865</v>
      </c>
      <c r="F25" s="6"/>
      <c r="G25" s="6">
        <v>0</v>
      </c>
      <c r="H25" s="6"/>
      <c r="I25" s="6">
        <f t="shared" si="0"/>
        <v>60069980865</v>
      </c>
      <c r="J25" s="6"/>
      <c r="K25" s="6">
        <v>0</v>
      </c>
      <c r="L25" s="6"/>
      <c r="M25" s="6">
        <v>412370108584</v>
      </c>
      <c r="N25" s="6"/>
      <c r="O25" s="6">
        <v>901989759</v>
      </c>
      <c r="P25" s="6"/>
      <c r="Q25" s="6">
        <f t="shared" si="1"/>
        <v>413272098343</v>
      </c>
    </row>
    <row r="26" spans="1:17">
      <c r="A26" s="1" t="s">
        <v>334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0</v>
      </c>
      <c r="L26" s="6"/>
      <c r="M26" s="6">
        <v>0</v>
      </c>
      <c r="N26" s="6"/>
      <c r="O26" s="6">
        <v>52279096442</v>
      </c>
      <c r="P26" s="6"/>
      <c r="Q26" s="6">
        <f t="shared" si="1"/>
        <v>52279096442</v>
      </c>
    </row>
    <row r="27" spans="1:17">
      <c r="A27" s="1" t="s">
        <v>102</v>
      </c>
      <c r="C27" s="6">
        <v>0</v>
      </c>
      <c r="D27" s="6"/>
      <c r="E27" s="6">
        <v>11397685378</v>
      </c>
      <c r="F27" s="6"/>
      <c r="G27" s="6">
        <v>0</v>
      </c>
      <c r="H27" s="6"/>
      <c r="I27" s="6">
        <f t="shared" si="0"/>
        <v>11397685378</v>
      </c>
      <c r="J27" s="6"/>
      <c r="K27" s="6">
        <v>0</v>
      </c>
      <c r="L27" s="6"/>
      <c r="M27" s="6">
        <v>92828437131</v>
      </c>
      <c r="N27" s="6"/>
      <c r="O27" s="6">
        <v>7170787652</v>
      </c>
      <c r="P27" s="6"/>
      <c r="Q27" s="6">
        <f t="shared" si="1"/>
        <v>99999224783</v>
      </c>
    </row>
    <row r="28" spans="1:17">
      <c r="A28" s="1" t="s">
        <v>335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0</v>
      </c>
      <c r="L28" s="6"/>
      <c r="M28" s="6">
        <v>0</v>
      </c>
      <c r="N28" s="6"/>
      <c r="O28" s="6">
        <v>4254095379</v>
      </c>
      <c r="P28" s="6"/>
      <c r="Q28" s="6">
        <f t="shared" si="1"/>
        <v>4254095379</v>
      </c>
    </row>
    <row r="29" spans="1:17">
      <c r="A29" s="1" t="s">
        <v>336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0</v>
      </c>
      <c r="L29" s="6"/>
      <c r="M29" s="6">
        <v>0</v>
      </c>
      <c r="N29" s="6"/>
      <c r="O29" s="6">
        <v>11992386863</v>
      </c>
      <c r="P29" s="6"/>
      <c r="Q29" s="6">
        <f t="shared" si="1"/>
        <v>11992386863</v>
      </c>
    </row>
    <row r="30" spans="1:17">
      <c r="A30" s="1" t="s">
        <v>134</v>
      </c>
      <c r="C30" s="6">
        <v>0</v>
      </c>
      <c r="D30" s="6"/>
      <c r="E30" s="6">
        <v>45782395814</v>
      </c>
      <c r="F30" s="6"/>
      <c r="G30" s="6">
        <v>0</v>
      </c>
      <c r="H30" s="6"/>
      <c r="I30" s="6">
        <f t="shared" si="0"/>
        <v>45782395814</v>
      </c>
      <c r="J30" s="6"/>
      <c r="K30" s="6">
        <v>0</v>
      </c>
      <c r="L30" s="6"/>
      <c r="M30" s="6">
        <v>269981443668</v>
      </c>
      <c r="N30" s="6"/>
      <c r="O30" s="6">
        <v>182038918</v>
      </c>
      <c r="P30" s="6"/>
      <c r="Q30" s="6">
        <f t="shared" si="1"/>
        <v>270163482586</v>
      </c>
    </row>
    <row r="31" spans="1:17">
      <c r="A31" s="1" t="s">
        <v>337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0</v>
      </c>
      <c r="L31" s="6"/>
      <c r="M31" s="6">
        <v>0</v>
      </c>
      <c r="N31" s="6"/>
      <c r="O31" s="6">
        <v>261589967779</v>
      </c>
      <c r="P31" s="6"/>
      <c r="Q31" s="6">
        <f t="shared" si="1"/>
        <v>261589967779</v>
      </c>
    </row>
    <row r="32" spans="1:17">
      <c r="A32" s="1" t="s">
        <v>221</v>
      </c>
      <c r="C32" s="6">
        <v>10691864668</v>
      </c>
      <c r="D32" s="6"/>
      <c r="E32" s="6">
        <v>1564335016</v>
      </c>
      <c r="F32" s="6"/>
      <c r="G32" s="6">
        <v>0</v>
      </c>
      <c r="H32" s="6"/>
      <c r="I32" s="6">
        <f t="shared" si="0"/>
        <v>12256199684</v>
      </c>
      <c r="J32" s="6"/>
      <c r="K32" s="6">
        <v>96421211860</v>
      </c>
      <c r="L32" s="6"/>
      <c r="M32" s="6">
        <v>30778818201</v>
      </c>
      <c r="N32" s="6"/>
      <c r="O32" s="6">
        <v>134994774</v>
      </c>
      <c r="P32" s="6"/>
      <c r="Q32" s="6">
        <f t="shared" si="1"/>
        <v>127335024835</v>
      </c>
    </row>
    <row r="33" spans="1:17">
      <c r="A33" s="1" t="s">
        <v>278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242130324815</v>
      </c>
      <c r="L33" s="6"/>
      <c r="M33" s="6">
        <v>0</v>
      </c>
      <c r="N33" s="6"/>
      <c r="O33" s="6">
        <v>49651708415</v>
      </c>
      <c r="P33" s="6"/>
      <c r="Q33" s="6">
        <f t="shared" si="1"/>
        <v>291782033230</v>
      </c>
    </row>
    <row r="34" spans="1:17">
      <c r="A34" s="1" t="s">
        <v>294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71129835074</v>
      </c>
      <c r="L34" s="6"/>
      <c r="M34" s="6">
        <v>0</v>
      </c>
      <c r="N34" s="6"/>
      <c r="O34" s="6">
        <v>45356757125</v>
      </c>
      <c r="P34" s="6"/>
      <c r="Q34" s="6">
        <f t="shared" si="1"/>
        <v>116486592199</v>
      </c>
    </row>
    <row r="35" spans="1:17">
      <c r="A35" s="1" t="s">
        <v>291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185872132</v>
      </c>
      <c r="L35" s="6"/>
      <c r="M35" s="6">
        <v>0</v>
      </c>
      <c r="N35" s="6"/>
      <c r="O35" s="6">
        <v>30112088</v>
      </c>
      <c r="P35" s="6"/>
      <c r="Q35" s="6">
        <f t="shared" si="1"/>
        <v>215984220</v>
      </c>
    </row>
    <row r="36" spans="1:17">
      <c r="A36" s="1" t="s">
        <v>293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61337803280</v>
      </c>
      <c r="L36" s="6"/>
      <c r="M36" s="6">
        <v>0</v>
      </c>
      <c r="N36" s="6"/>
      <c r="O36" s="6">
        <v>13452342689</v>
      </c>
      <c r="P36" s="6"/>
      <c r="Q36" s="6">
        <f t="shared" si="1"/>
        <v>74790145969</v>
      </c>
    </row>
    <row r="37" spans="1:17">
      <c r="A37" s="1" t="s">
        <v>287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128022699954</v>
      </c>
      <c r="L37" s="6"/>
      <c r="M37" s="6">
        <v>0</v>
      </c>
      <c r="N37" s="6"/>
      <c r="O37" s="6">
        <v>15734549641</v>
      </c>
      <c r="P37" s="6"/>
      <c r="Q37" s="6">
        <f t="shared" si="1"/>
        <v>143757249595</v>
      </c>
    </row>
    <row r="38" spans="1:17">
      <c r="A38" s="1" t="s">
        <v>284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9792659588</v>
      </c>
      <c r="L38" s="6"/>
      <c r="M38" s="6">
        <v>0</v>
      </c>
      <c r="N38" s="6"/>
      <c r="O38" s="6">
        <v>29319358819</v>
      </c>
      <c r="P38" s="6"/>
      <c r="Q38" s="6">
        <f t="shared" si="1"/>
        <v>39112018407</v>
      </c>
    </row>
    <row r="39" spans="1:17">
      <c r="A39" s="1" t="s">
        <v>286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565066802428</v>
      </c>
      <c r="L39" s="6"/>
      <c r="M39" s="6">
        <v>0</v>
      </c>
      <c r="N39" s="6"/>
      <c r="O39" s="6">
        <v>71630702619</v>
      </c>
      <c r="P39" s="6"/>
      <c r="Q39" s="6">
        <f t="shared" si="1"/>
        <v>636697505047</v>
      </c>
    </row>
    <row r="40" spans="1:17">
      <c r="A40" s="1" t="s">
        <v>280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103167749741</v>
      </c>
      <c r="L40" s="6"/>
      <c r="M40" s="6">
        <v>0</v>
      </c>
      <c r="N40" s="6"/>
      <c r="O40" s="6">
        <v>58313582137</v>
      </c>
      <c r="P40" s="6"/>
      <c r="Q40" s="6">
        <f t="shared" si="1"/>
        <v>161481331878</v>
      </c>
    </row>
    <row r="41" spans="1:17">
      <c r="A41" s="1" t="s">
        <v>282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137783927055</v>
      </c>
      <c r="L41" s="6"/>
      <c r="M41" s="6">
        <v>0</v>
      </c>
      <c r="N41" s="6"/>
      <c r="O41" s="6">
        <v>156757078425</v>
      </c>
      <c r="P41" s="6"/>
      <c r="Q41" s="6">
        <f t="shared" si="1"/>
        <v>294541005480</v>
      </c>
    </row>
    <row r="42" spans="1:17">
      <c r="A42" s="1" t="s">
        <v>192</v>
      </c>
      <c r="C42" s="6">
        <v>19999082601</v>
      </c>
      <c r="D42" s="6"/>
      <c r="E42" s="6">
        <v>3664186340</v>
      </c>
      <c r="F42" s="6"/>
      <c r="G42" s="6">
        <v>0</v>
      </c>
      <c r="H42" s="6"/>
      <c r="I42" s="6">
        <f t="shared" si="0"/>
        <v>23663268941</v>
      </c>
      <c r="J42" s="6"/>
      <c r="K42" s="6">
        <v>173776106750</v>
      </c>
      <c r="L42" s="6"/>
      <c r="M42" s="6">
        <v>31955623482</v>
      </c>
      <c r="N42" s="6"/>
      <c r="O42" s="6">
        <v>36841572</v>
      </c>
      <c r="P42" s="6"/>
      <c r="Q42" s="6">
        <f t="shared" si="1"/>
        <v>205768571804</v>
      </c>
    </row>
    <row r="43" spans="1:17">
      <c r="A43" s="1" t="s">
        <v>203</v>
      </c>
      <c r="C43" s="6">
        <v>103492565113</v>
      </c>
      <c r="D43" s="6"/>
      <c r="E43" s="6">
        <v>49177445500</v>
      </c>
      <c r="F43" s="6"/>
      <c r="G43" s="6">
        <v>0</v>
      </c>
      <c r="H43" s="6"/>
      <c r="I43" s="6">
        <f t="shared" si="0"/>
        <v>152670010613</v>
      </c>
      <c r="J43" s="6"/>
      <c r="K43" s="6">
        <v>951840408894</v>
      </c>
      <c r="L43" s="6"/>
      <c r="M43" s="6">
        <v>265063088010</v>
      </c>
      <c r="N43" s="6"/>
      <c r="O43" s="6">
        <v>1473375912</v>
      </c>
      <c r="P43" s="6"/>
      <c r="Q43" s="6">
        <f t="shared" si="1"/>
        <v>1218376872816</v>
      </c>
    </row>
    <row r="44" spans="1:17">
      <c r="A44" s="1" t="s">
        <v>217</v>
      </c>
      <c r="C44" s="6">
        <v>94973475120</v>
      </c>
      <c r="D44" s="6"/>
      <c r="E44" s="6">
        <v>11395450083</v>
      </c>
      <c r="F44" s="6"/>
      <c r="G44" s="6">
        <v>0</v>
      </c>
      <c r="H44" s="6"/>
      <c r="I44" s="6">
        <f t="shared" si="0"/>
        <v>106368925203</v>
      </c>
      <c r="J44" s="6"/>
      <c r="K44" s="6">
        <v>869615154744</v>
      </c>
      <c r="L44" s="6"/>
      <c r="M44" s="6">
        <v>98546265506</v>
      </c>
      <c r="N44" s="6"/>
      <c r="O44" s="6">
        <v>90242455</v>
      </c>
      <c r="P44" s="6"/>
      <c r="Q44" s="6">
        <f t="shared" si="1"/>
        <v>968251662705</v>
      </c>
    </row>
    <row r="45" spans="1:17">
      <c r="A45" s="1" t="s">
        <v>296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12747065441</v>
      </c>
      <c r="L45" s="6"/>
      <c r="M45" s="6">
        <v>0</v>
      </c>
      <c r="N45" s="6"/>
      <c r="O45" s="6">
        <v>49406250</v>
      </c>
      <c r="P45" s="6"/>
      <c r="Q45" s="6">
        <f t="shared" si="1"/>
        <v>12796471691</v>
      </c>
    </row>
    <row r="46" spans="1:17">
      <c r="A46" s="1" t="s">
        <v>233</v>
      </c>
      <c r="C46" s="6">
        <v>24457293393</v>
      </c>
      <c r="D46" s="6"/>
      <c r="E46" s="6">
        <v>7413458212</v>
      </c>
      <c r="F46" s="6"/>
      <c r="G46" s="6">
        <v>0</v>
      </c>
      <c r="H46" s="6"/>
      <c r="I46" s="6">
        <f t="shared" si="0"/>
        <v>31870751605</v>
      </c>
      <c r="J46" s="6"/>
      <c r="K46" s="6">
        <v>24457293393</v>
      </c>
      <c r="L46" s="6"/>
      <c r="M46" s="6">
        <v>7413458212</v>
      </c>
      <c r="N46" s="6"/>
      <c r="O46" s="6">
        <v>0</v>
      </c>
      <c r="P46" s="6"/>
      <c r="Q46" s="6">
        <f t="shared" si="1"/>
        <v>31870751605</v>
      </c>
    </row>
    <row r="47" spans="1:17">
      <c r="A47" s="1" t="s">
        <v>230</v>
      </c>
      <c r="C47" s="6">
        <v>2222767572</v>
      </c>
      <c r="D47" s="6"/>
      <c r="E47" s="6">
        <v>324639352</v>
      </c>
      <c r="F47" s="6"/>
      <c r="G47" s="6">
        <v>0</v>
      </c>
      <c r="H47" s="6"/>
      <c r="I47" s="6">
        <f t="shared" si="0"/>
        <v>2547406924</v>
      </c>
      <c r="J47" s="6"/>
      <c r="K47" s="6">
        <v>2222767572</v>
      </c>
      <c r="L47" s="6"/>
      <c r="M47" s="6">
        <v>324639352</v>
      </c>
      <c r="N47" s="6"/>
      <c r="O47" s="6">
        <v>0</v>
      </c>
      <c r="P47" s="6"/>
      <c r="Q47" s="6">
        <f t="shared" si="1"/>
        <v>2547406924</v>
      </c>
    </row>
    <row r="48" spans="1:17">
      <c r="A48" s="1" t="s">
        <v>236</v>
      </c>
      <c r="C48" s="6">
        <v>83004536266</v>
      </c>
      <c r="D48" s="6"/>
      <c r="E48" s="6">
        <v>19223182593</v>
      </c>
      <c r="F48" s="6"/>
      <c r="G48" s="6">
        <v>0</v>
      </c>
      <c r="H48" s="6"/>
      <c r="I48" s="6">
        <f t="shared" si="0"/>
        <v>102227718859</v>
      </c>
      <c r="J48" s="6"/>
      <c r="K48" s="6">
        <v>83004536266</v>
      </c>
      <c r="L48" s="6"/>
      <c r="M48" s="6">
        <v>19223182593</v>
      </c>
      <c r="N48" s="6"/>
      <c r="O48" s="6">
        <v>0</v>
      </c>
      <c r="P48" s="6"/>
      <c r="Q48" s="6">
        <f t="shared" si="1"/>
        <v>102227718859</v>
      </c>
    </row>
    <row r="49" spans="1:17">
      <c r="A49" s="1" t="s">
        <v>169</v>
      </c>
      <c r="C49" s="6">
        <v>58233496528</v>
      </c>
      <c r="D49" s="6"/>
      <c r="E49" s="6">
        <v>9251641485</v>
      </c>
      <c r="F49" s="6"/>
      <c r="G49" s="6">
        <v>0</v>
      </c>
      <c r="H49" s="6"/>
      <c r="I49" s="6">
        <f t="shared" si="0"/>
        <v>67485138013</v>
      </c>
      <c r="J49" s="6"/>
      <c r="K49" s="6">
        <v>109228834506</v>
      </c>
      <c r="L49" s="6"/>
      <c r="M49" s="6">
        <v>652254845</v>
      </c>
      <c r="N49" s="6"/>
      <c r="O49" s="6">
        <v>0</v>
      </c>
      <c r="P49" s="6"/>
      <c r="Q49" s="6">
        <f t="shared" si="1"/>
        <v>109881089351</v>
      </c>
    </row>
    <row r="50" spans="1:17">
      <c r="A50" s="1" t="s">
        <v>172</v>
      </c>
      <c r="C50" s="6">
        <v>43675122389</v>
      </c>
      <c r="D50" s="6"/>
      <c r="E50" s="6">
        <v>6266757154</v>
      </c>
      <c r="F50" s="6"/>
      <c r="G50" s="6">
        <v>0</v>
      </c>
      <c r="H50" s="6"/>
      <c r="I50" s="6">
        <f t="shared" si="0"/>
        <v>49941879543</v>
      </c>
      <c r="J50" s="6"/>
      <c r="K50" s="6">
        <v>61054237590</v>
      </c>
      <c r="L50" s="6"/>
      <c r="M50" s="6">
        <v>6220969741</v>
      </c>
      <c r="N50" s="6"/>
      <c r="O50" s="6">
        <v>0</v>
      </c>
      <c r="P50" s="6"/>
      <c r="Q50" s="6">
        <f t="shared" si="1"/>
        <v>67275207331</v>
      </c>
    </row>
    <row r="51" spans="1:17">
      <c r="A51" s="1" t="s">
        <v>211</v>
      </c>
      <c r="C51" s="6">
        <v>81005899377</v>
      </c>
      <c r="D51" s="6"/>
      <c r="E51" s="6">
        <v>9461633347</v>
      </c>
      <c r="F51" s="6"/>
      <c r="G51" s="6">
        <v>0</v>
      </c>
      <c r="H51" s="6"/>
      <c r="I51" s="6">
        <f t="shared" si="0"/>
        <v>90467532724</v>
      </c>
      <c r="J51" s="6"/>
      <c r="K51" s="6">
        <v>638334734304</v>
      </c>
      <c r="L51" s="6"/>
      <c r="M51" s="6">
        <v>-71634084802</v>
      </c>
      <c r="N51" s="6"/>
      <c r="O51" s="6">
        <v>0</v>
      </c>
      <c r="P51" s="6"/>
      <c r="Q51" s="6">
        <f t="shared" si="1"/>
        <v>566700649502</v>
      </c>
    </row>
    <row r="52" spans="1:17">
      <c r="A52" s="1" t="s">
        <v>163</v>
      </c>
      <c r="C52" s="6">
        <v>74643716498</v>
      </c>
      <c r="D52" s="6"/>
      <c r="E52" s="6">
        <v>5409790363</v>
      </c>
      <c r="F52" s="6"/>
      <c r="G52" s="6">
        <v>0</v>
      </c>
      <c r="H52" s="6"/>
      <c r="I52" s="6">
        <f t="shared" si="0"/>
        <v>80053506861</v>
      </c>
      <c r="J52" s="6"/>
      <c r="K52" s="6">
        <v>504285275144</v>
      </c>
      <c r="L52" s="6"/>
      <c r="M52" s="6">
        <v>38388138775</v>
      </c>
      <c r="N52" s="6"/>
      <c r="O52" s="6">
        <v>0</v>
      </c>
      <c r="P52" s="6"/>
      <c r="Q52" s="6">
        <f t="shared" si="1"/>
        <v>542673413919</v>
      </c>
    </row>
    <row r="53" spans="1:17">
      <c r="A53" s="1" t="s">
        <v>214</v>
      </c>
      <c r="C53" s="6">
        <v>92735591916</v>
      </c>
      <c r="D53" s="6"/>
      <c r="E53" s="6">
        <v>57766969071</v>
      </c>
      <c r="F53" s="6"/>
      <c r="G53" s="6">
        <v>0</v>
      </c>
      <c r="H53" s="6"/>
      <c r="I53" s="6">
        <f t="shared" si="0"/>
        <v>150502560987</v>
      </c>
      <c r="J53" s="6"/>
      <c r="K53" s="6">
        <v>845458227248</v>
      </c>
      <c r="L53" s="6"/>
      <c r="M53" s="6">
        <v>277131206872</v>
      </c>
      <c r="N53" s="6"/>
      <c r="O53" s="6">
        <v>0</v>
      </c>
      <c r="P53" s="6"/>
      <c r="Q53" s="6">
        <f t="shared" si="1"/>
        <v>1122589434120</v>
      </c>
    </row>
    <row r="54" spans="1:17">
      <c r="A54" s="1" t="s">
        <v>195</v>
      </c>
      <c r="C54" s="6">
        <v>15999934213</v>
      </c>
      <c r="D54" s="6"/>
      <c r="E54" s="6">
        <v>3277208603</v>
      </c>
      <c r="F54" s="6"/>
      <c r="G54" s="6">
        <v>0</v>
      </c>
      <c r="H54" s="6"/>
      <c r="I54" s="6">
        <f t="shared" si="0"/>
        <v>19277142816</v>
      </c>
      <c r="J54" s="6"/>
      <c r="K54" s="6">
        <v>147941798845</v>
      </c>
      <c r="L54" s="6"/>
      <c r="M54" s="6">
        <v>23828502009</v>
      </c>
      <c r="N54" s="6"/>
      <c r="O54" s="6">
        <v>0</v>
      </c>
      <c r="P54" s="6"/>
      <c r="Q54" s="6">
        <f t="shared" si="1"/>
        <v>171770300854</v>
      </c>
    </row>
    <row r="55" spans="1:17">
      <c r="A55" s="1" t="s">
        <v>189</v>
      </c>
      <c r="C55" s="6">
        <v>65313808571</v>
      </c>
      <c r="D55" s="6"/>
      <c r="E55" s="6">
        <v>20973107478</v>
      </c>
      <c r="F55" s="6"/>
      <c r="G55" s="6">
        <v>0</v>
      </c>
      <c r="H55" s="6"/>
      <c r="I55" s="6">
        <f t="shared" si="0"/>
        <v>86286916049</v>
      </c>
      <c r="J55" s="6"/>
      <c r="K55" s="6">
        <v>563371241792</v>
      </c>
      <c r="L55" s="6"/>
      <c r="M55" s="6">
        <v>29764626192</v>
      </c>
      <c r="N55" s="6"/>
      <c r="O55" s="6">
        <v>0</v>
      </c>
      <c r="P55" s="6"/>
      <c r="Q55" s="6">
        <f t="shared" si="1"/>
        <v>593135867984</v>
      </c>
    </row>
    <row r="56" spans="1:17">
      <c r="A56" s="1" t="s">
        <v>186</v>
      </c>
      <c r="C56" s="6">
        <v>1488768096</v>
      </c>
      <c r="D56" s="6"/>
      <c r="E56" s="6">
        <v>929963962</v>
      </c>
      <c r="F56" s="6"/>
      <c r="G56" s="6">
        <v>0</v>
      </c>
      <c r="H56" s="6"/>
      <c r="I56" s="6">
        <f t="shared" si="0"/>
        <v>2418732058</v>
      </c>
      <c r="J56" s="6"/>
      <c r="K56" s="6">
        <v>12726162077</v>
      </c>
      <c r="L56" s="6"/>
      <c r="M56" s="6">
        <v>-260089921</v>
      </c>
      <c r="N56" s="6"/>
      <c r="O56" s="6">
        <v>0</v>
      </c>
      <c r="P56" s="6"/>
      <c r="Q56" s="6">
        <f t="shared" si="1"/>
        <v>12466072156</v>
      </c>
    </row>
    <row r="57" spans="1:17">
      <c r="A57" s="1" t="s">
        <v>180</v>
      </c>
      <c r="C57" s="6">
        <v>7206671683</v>
      </c>
      <c r="D57" s="6"/>
      <c r="E57" s="6">
        <v>2567900490</v>
      </c>
      <c r="F57" s="6"/>
      <c r="G57" s="6">
        <v>0</v>
      </c>
      <c r="H57" s="6"/>
      <c r="I57" s="6">
        <f t="shared" si="0"/>
        <v>9774572173</v>
      </c>
      <c r="J57" s="6"/>
      <c r="K57" s="6">
        <v>60515651600</v>
      </c>
      <c r="L57" s="6"/>
      <c r="M57" s="6">
        <v>7077225746</v>
      </c>
      <c r="N57" s="6"/>
      <c r="O57" s="6">
        <v>0</v>
      </c>
      <c r="P57" s="6"/>
      <c r="Q57" s="6">
        <f t="shared" si="1"/>
        <v>67592877346</v>
      </c>
    </row>
    <row r="58" spans="1:17">
      <c r="A58" s="1" t="s">
        <v>174</v>
      </c>
      <c r="C58" s="6">
        <v>31173146549</v>
      </c>
      <c r="D58" s="6"/>
      <c r="E58" s="6">
        <v>15590035863</v>
      </c>
      <c r="F58" s="6"/>
      <c r="G58" s="6">
        <v>0</v>
      </c>
      <c r="H58" s="6"/>
      <c r="I58" s="6">
        <f t="shared" si="0"/>
        <v>46763182412</v>
      </c>
      <c r="J58" s="6"/>
      <c r="K58" s="6">
        <v>267799008544</v>
      </c>
      <c r="L58" s="6"/>
      <c r="M58" s="6">
        <v>184799887927</v>
      </c>
      <c r="N58" s="6"/>
      <c r="O58" s="6">
        <v>0</v>
      </c>
      <c r="P58" s="6"/>
      <c r="Q58" s="6">
        <f t="shared" si="1"/>
        <v>452598896471</v>
      </c>
    </row>
    <row r="59" spans="1:17">
      <c r="A59" s="1" t="s">
        <v>81</v>
      </c>
      <c r="C59" s="6">
        <v>56232375224</v>
      </c>
      <c r="D59" s="6"/>
      <c r="E59" s="6">
        <v>-621575913</v>
      </c>
      <c r="F59" s="6"/>
      <c r="G59" s="6">
        <v>0</v>
      </c>
      <c r="H59" s="6"/>
      <c r="I59" s="6">
        <f t="shared" si="0"/>
        <v>55610799311</v>
      </c>
      <c r="J59" s="6"/>
      <c r="K59" s="6">
        <v>272074558567</v>
      </c>
      <c r="L59" s="6"/>
      <c r="M59" s="6">
        <v>37341942212</v>
      </c>
      <c r="N59" s="6"/>
      <c r="O59" s="6">
        <v>0</v>
      </c>
      <c r="P59" s="6"/>
      <c r="Q59" s="6">
        <f t="shared" si="1"/>
        <v>309416500779</v>
      </c>
    </row>
    <row r="60" spans="1:17">
      <c r="A60" s="1" t="s">
        <v>224</v>
      </c>
      <c r="C60" s="6">
        <v>14273337263</v>
      </c>
      <c r="D60" s="6"/>
      <c r="E60" s="6">
        <v>2939886075</v>
      </c>
      <c r="F60" s="6"/>
      <c r="G60" s="6">
        <v>0</v>
      </c>
      <c r="H60" s="6"/>
      <c r="I60" s="6">
        <f t="shared" si="0"/>
        <v>17213223338</v>
      </c>
      <c r="J60" s="6"/>
      <c r="K60" s="6">
        <v>133859127555</v>
      </c>
      <c r="L60" s="6"/>
      <c r="M60" s="6">
        <v>50368048163</v>
      </c>
      <c r="N60" s="6"/>
      <c r="O60" s="6">
        <v>0</v>
      </c>
      <c r="P60" s="6"/>
      <c r="Q60" s="6">
        <f t="shared" si="1"/>
        <v>184227175718</v>
      </c>
    </row>
    <row r="61" spans="1:17">
      <c r="A61" s="1" t="s">
        <v>218</v>
      </c>
      <c r="C61" s="6">
        <v>14714682207</v>
      </c>
      <c r="D61" s="6"/>
      <c r="E61" s="6">
        <v>2152916571</v>
      </c>
      <c r="F61" s="6"/>
      <c r="G61" s="6">
        <v>0</v>
      </c>
      <c r="H61" s="6"/>
      <c r="I61" s="6">
        <f t="shared" si="0"/>
        <v>16867598778</v>
      </c>
      <c r="J61" s="6"/>
      <c r="K61" s="6">
        <v>132605198278</v>
      </c>
      <c r="L61" s="6"/>
      <c r="M61" s="6">
        <v>19360249761</v>
      </c>
      <c r="N61" s="6"/>
      <c r="O61" s="6">
        <v>0</v>
      </c>
      <c r="P61" s="6"/>
      <c r="Q61" s="6">
        <f t="shared" si="1"/>
        <v>151965448039</v>
      </c>
    </row>
    <row r="62" spans="1:17">
      <c r="A62" s="1" t="s">
        <v>223</v>
      </c>
      <c r="C62" s="6">
        <v>57387260606</v>
      </c>
      <c r="D62" s="6"/>
      <c r="E62" s="6">
        <v>8396374627</v>
      </c>
      <c r="F62" s="6"/>
      <c r="G62" s="6">
        <v>0</v>
      </c>
      <c r="H62" s="6"/>
      <c r="I62" s="6">
        <f t="shared" si="0"/>
        <v>65783635233</v>
      </c>
      <c r="J62" s="6"/>
      <c r="K62" s="6">
        <v>505788414257</v>
      </c>
      <c r="L62" s="6"/>
      <c r="M62" s="6">
        <v>94239843043</v>
      </c>
      <c r="N62" s="6"/>
      <c r="O62" s="6">
        <v>0</v>
      </c>
      <c r="P62" s="6"/>
      <c r="Q62" s="6">
        <f t="shared" si="1"/>
        <v>600028257300</v>
      </c>
    </row>
    <row r="63" spans="1:17">
      <c r="A63" s="1" t="s">
        <v>222</v>
      </c>
      <c r="C63" s="6">
        <v>25014959752</v>
      </c>
      <c r="D63" s="6"/>
      <c r="E63" s="6">
        <v>5052204219</v>
      </c>
      <c r="F63" s="6"/>
      <c r="G63" s="6">
        <v>0</v>
      </c>
      <c r="H63" s="6"/>
      <c r="I63" s="6">
        <f t="shared" si="0"/>
        <v>30067163971</v>
      </c>
      <c r="J63" s="6"/>
      <c r="K63" s="6">
        <v>222897974975</v>
      </c>
      <c r="L63" s="6"/>
      <c r="M63" s="6">
        <v>28253539283</v>
      </c>
      <c r="N63" s="6"/>
      <c r="O63" s="6">
        <v>0</v>
      </c>
      <c r="P63" s="6"/>
      <c r="Q63" s="6">
        <f t="shared" si="1"/>
        <v>251151514258</v>
      </c>
    </row>
    <row r="64" spans="1:17">
      <c r="A64" s="1" t="s">
        <v>160</v>
      </c>
      <c r="C64" s="6">
        <v>46700542219</v>
      </c>
      <c r="D64" s="6"/>
      <c r="E64" s="6">
        <v>29590845448</v>
      </c>
      <c r="F64" s="6"/>
      <c r="G64" s="6">
        <v>0</v>
      </c>
      <c r="H64" s="6"/>
      <c r="I64" s="6">
        <f t="shared" si="0"/>
        <v>76291387667</v>
      </c>
      <c r="J64" s="6"/>
      <c r="K64" s="6">
        <v>263474344128</v>
      </c>
      <c r="L64" s="6"/>
      <c r="M64" s="6">
        <v>75613087552</v>
      </c>
      <c r="N64" s="6"/>
      <c r="O64" s="6">
        <v>0</v>
      </c>
      <c r="P64" s="6"/>
      <c r="Q64" s="6">
        <f t="shared" si="1"/>
        <v>339087431680</v>
      </c>
    </row>
    <row r="65" spans="1:17">
      <c r="A65" s="1" t="s">
        <v>80</v>
      </c>
      <c r="C65" s="6">
        <v>13794987</v>
      </c>
      <c r="D65" s="6"/>
      <c r="E65" s="6">
        <v>0</v>
      </c>
      <c r="F65" s="6"/>
      <c r="G65" s="6">
        <v>0</v>
      </c>
      <c r="H65" s="6"/>
      <c r="I65" s="6">
        <f t="shared" si="0"/>
        <v>13794987</v>
      </c>
      <c r="J65" s="6"/>
      <c r="K65" s="6">
        <v>120759995</v>
      </c>
      <c r="L65" s="6"/>
      <c r="M65" s="6">
        <v>13999458</v>
      </c>
      <c r="N65" s="6"/>
      <c r="O65" s="6">
        <v>0</v>
      </c>
      <c r="P65" s="6"/>
      <c r="Q65" s="6">
        <f t="shared" si="1"/>
        <v>134759453</v>
      </c>
    </row>
    <row r="66" spans="1:17">
      <c r="A66" s="1" t="s">
        <v>76</v>
      </c>
      <c r="C66" s="6">
        <v>13510922122</v>
      </c>
      <c r="D66" s="6"/>
      <c r="E66" s="6">
        <v>3401671681</v>
      </c>
      <c r="F66" s="6"/>
      <c r="G66" s="6">
        <v>0</v>
      </c>
      <c r="H66" s="6"/>
      <c r="I66" s="6">
        <f t="shared" si="0"/>
        <v>16912593803</v>
      </c>
      <c r="J66" s="6"/>
      <c r="K66" s="6">
        <v>118284414102</v>
      </c>
      <c r="L66" s="6"/>
      <c r="M66" s="6">
        <v>38177471566</v>
      </c>
      <c r="N66" s="6"/>
      <c r="O66" s="6">
        <v>0</v>
      </c>
      <c r="P66" s="6"/>
      <c r="Q66" s="6">
        <f t="shared" si="1"/>
        <v>156461885668</v>
      </c>
    </row>
    <row r="67" spans="1:17">
      <c r="A67" s="1" t="s">
        <v>166</v>
      </c>
      <c r="C67" s="6">
        <v>13998940041</v>
      </c>
      <c r="D67" s="6"/>
      <c r="E67" s="6">
        <v>10199604750</v>
      </c>
      <c r="F67" s="6"/>
      <c r="G67" s="6">
        <v>0</v>
      </c>
      <c r="H67" s="6"/>
      <c r="I67" s="6">
        <f t="shared" si="0"/>
        <v>24198544791</v>
      </c>
      <c r="J67" s="6"/>
      <c r="K67" s="6">
        <v>79512783143</v>
      </c>
      <c r="L67" s="6"/>
      <c r="M67" s="6">
        <v>8257974961</v>
      </c>
      <c r="N67" s="6"/>
      <c r="O67" s="6">
        <v>0</v>
      </c>
      <c r="P67" s="6"/>
      <c r="Q67" s="6">
        <f t="shared" si="1"/>
        <v>87770758104</v>
      </c>
    </row>
    <row r="68" spans="1:17">
      <c r="A68" s="1" t="s">
        <v>131</v>
      </c>
      <c r="C68" s="6">
        <v>0</v>
      </c>
      <c r="D68" s="6"/>
      <c r="E68" s="6">
        <v>18445898595</v>
      </c>
      <c r="F68" s="6"/>
      <c r="G68" s="6">
        <v>0</v>
      </c>
      <c r="H68" s="6"/>
      <c r="I68" s="6">
        <f t="shared" si="0"/>
        <v>18445898595</v>
      </c>
      <c r="J68" s="6"/>
      <c r="K68" s="6">
        <v>0</v>
      </c>
      <c r="L68" s="6"/>
      <c r="M68" s="6">
        <v>117732485383</v>
      </c>
      <c r="N68" s="6"/>
      <c r="O68" s="6">
        <v>0</v>
      </c>
      <c r="P68" s="6"/>
      <c r="Q68" s="6">
        <f t="shared" si="1"/>
        <v>117732485383</v>
      </c>
    </row>
    <row r="69" spans="1:17">
      <c r="A69" s="1" t="s">
        <v>141</v>
      </c>
      <c r="C69" s="6">
        <v>0</v>
      </c>
      <c r="D69" s="6"/>
      <c r="E69" s="6">
        <v>20745750733</v>
      </c>
      <c r="F69" s="6"/>
      <c r="G69" s="6">
        <v>0</v>
      </c>
      <c r="H69" s="6"/>
      <c r="I69" s="6">
        <f t="shared" si="0"/>
        <v>20745750733</v>
      </c>
      <c r="J69" s="6"/>
      <c r="K69" s="6">
        <v>0</v>
      </c>
      <c r="L69" s="6"/>
      <c r="M69" s="6">
        <v>39960483849</v>
      </c>
      <c r="N69" s="6"/>
      <c r="O69" s="6">
        <v>0</v>
      </c>
      <c r="P69" s="6"/>
      <c r="Q69" s="6">
        <f t="shared" si="1"/>
        <v>39960483849</v>
      </c>
    </row>
    <row r="70" spans="1:17">
      <c r="A70" s="1" t="s">
        <v>111</v>
      </c>
      <c r="C70" s="6">
        <v>0</v>
      </c>
      <c r="D70" s="6"/>
      <c r="E70" s="6">
        <v>17103659496</v>
      </c>
      <c r="F70" s="6"/>
      <c r="G70" s="6">
        <v>0</v>
      </c>
      <c r="H70" s="6"/>
      <c r="I70" s="6">
        <f t="shared" si="0"/>
        <v>17103659496</v>
      </c>
      <c r="J70" s="6"/>
      <c r="K70" s="6">
        <v>0</v>
      </c>
      <c r="L70" s="6"/>
      <c r="M70" s="6">
        <v>45291328716</v>
      </c>
      <c r="N70" s="6"/>
      <c r="O70" s="6">
        <v>0</v>
      </c>
      <c r="P70" s="6"/>
      <c r="Q70" s="6">
        <f t="shared" si="1"/>
        <v>45291328716</v>
      </c>
    </row>
    <row r="71" spans="1:17">
      <c r="A71" s="1" t="s">
        <v>137</v>
      </c>
      <c r="C71" s="6">
        <v>0</v>
      </c>
      <c r="D71" s="6"/>
      <c r="E71" s="6">
        <v>31324241820</v>
      </c>
      <c r="F71" s="6"/>
      <c r="G71" s="6">
        <v>0</v>
      </c>
      <c r="H71" s="6"/>
      <c r="I71" s="6">
        <f t="shared" si="0"/>
        <v>31324241820</v>
      </c>
      <c r="J71" s="6"/>
      <c r="K71" s="6">
        <v>0</v>
      </c>
      <c r="L71" s="6"/>
      <c r="M71" s="6">
        <v>83418270489</v>
      </c>
      <c r="N71" s="6"/>
      <c r="O71" s="6">
        <v>0</v>
      </c>
      <c r="P71" s="6"/>
      <c r="Q71" s="6">
        <f t="shared" si="1"/>
        <v>83418270489</v>
      </c>
    </row>
    <row r="72" spans="1:17">
      <c r="A72" s="1" t="s">
        <v>126</v>
      </c>
      <c r="C72" s="6">
        <v>0</v>
      </c>
      <c r="D72" s="6"/>
      <c r="E72" s="6">
        <v>4747835930</v>
      </c>
      <c r="F72" s="6"/>
      <c r="G72" s="6">
        <v>0</v>
      </c>
      <c r="H72" s="6"/>
      <c r="I72" s="6">
        <f t="shared" si="0"/>
        <v>4747835930</v>
      </c>
      <c r="J72" s="6"/>
      <c r="K72" s="6">
        <v>0</v>
      </c>
      <c r="L72" s="6"/>
      <c r="M72" s="6">
        <v>9161624502</v>
      </c>
      <c r="N72" s="6"/>
      <c r="O72" s="6">
        <v>0</v>
      </c>
      <c r="P72" s="6"/>
      <c r="Q72" s="6">
        <f t="shared" si="1"/>
        <v>9161624502</v>
      </c>
    </row>
    <row r="73" spans="1:17">
      <c r="A73" s="1" t="s">
        <v>122</v>
      </c>
      <c r="C73" s="6">
        <v>0</v>
      </c>
      <c r="D73" s="6"/>
      <c r="E73" s="6">
        <v>21528353746</v>
      </c>
      <c r="F73" s="6"/>
      <c r="G73" s="6">
        <v>0</v>
      </c>
      <c r="H73" s="6"/>
      <c r="I73" s="6">
        <f t="shared" ref="I73:I88" si="2">C73+E73+G73</f>
        <v>21528353746</v>
      </c>
      <c r="J73" s="6"/>
      <c r="K73" s="6">
        <v>0</v>
      </c>
      <c r="L73" s="6"/>
      <c r="M73" s="6">
        <v>41037659916</v>
      </c>
      <c r="N73" s="6"/>
      <c r="O73" s="6">
        <v>0</v>
      </c>
      <c r="P73" s="6"/>
      <c r="Q73" s="6">
        <f t="shared" ref="Q73:Q89" si="3">K73+M73+O73</f>
        <v>41037659916</v>
      </c>
    </row>
    <row r="74" spans="1:17">
      <c r="A74" s="1" t="s">
        <v>146</v>
      </c>
      <c r="C74" s="6">
        <v>0</v>
      </c>
      <c r="D74" s="6"/>
      <c r="E74" s="6">
        <v>10453131267</v>
      </c>
      <c r="F74" s="6"/>
      <c r="G74" s="6">
        <v>0</v>
      </c>
      <c r="H74" s="6"/>
      <c r="I74" s="6">
        <f t="shared" si="2"/>
        <v>10453131267</v>
      </c>
      <c r="J74" s="6"/>
      <c r="K74" s="6">
        <v>0</v>
      </c>
      <c r="L74" s="6"/>
      <c r="M74" s="6">
        <v>22096322174</v>
      </c>
      <c r="N74" s="6"/>
      <c r="O74" s="6">
        <v>0</v>
      </c>
      <c r="P74" s="6"/>
      <c r="Q74" s="6">
        <f t="shared" si="3"/>
        <v>22096322174</v>
      </c>
    </row>
    <row r="75" spans="1:17">
      <c r="A75" s="1" t="s">
        <v>152</v>
      </c>
      <c r="C75" s="6">
        <v>0</v>
      </c>
      <c r="D75" s="6"/>
      <c r="E75" s="6">
        <v>11134321527</v>
      </c>
      <c r="F75" s="6"/>
      <c r="G75" s="6">
        <v>0</v>
      </c>
      <c r="H75" s="6"/>
      <c r="I75" s="6">
        <f t="shared" si="2"/>
        <v>11134321527</v>
      </c>
      <c r="J75" s="6"/>
      <c r="K75" s="6">
        <v>0</v>
      </c>
      <c r="L75" s="6"/>
      <c r="M75" s="6">
        <v>20864310575</v>
      </c>
      <c r="N75" s="6"/>
      <c r="O75" s="6">
        <v>0</v>
      </c>
      <c r="P75" s="6"/>
      <c r="Q75" s="6">
        <f t="shared" si="3"/>
        <v>20864310575</v>
      </c>
    </row>
    <row r="76" spans="1:17">
      <c r="A76" s="1" t="s">
        <v>87</v>
      </c>
      <c r="C76" s="6">
        <v>0</v>
      </c>
      <c r="D76" s="6"/>
      <c r="E76" s="6">
        <v>6386451379</v>
      </c>
      <c r="F76" s="6"/>
      <c r="G76" s="6">
        <v>0</v>
      </c>
      <c r="H76" s="6"/>
      <c r="I76" s="6">
        <f t="shared" si="2"/>
        <v>6386451379</v>
      </c>
      <c r="J76" s="6"/>
      <c r="K76" s="6">
        <v>0</v>
      </c>
      <c r="L76" s="6"/>
      <c r="M76" s="6">
        <v>7906818208</v>
      </c>
      <c r="N76" s="6"/>
      <c r="O76" s="6">
        <v>0</v>
      </c>
      <c r="P76" s="6"/>
      <c r="Q76" s="6">
        <f t="shared" si="3"/>
        <v>7906818208</v>
      </c>
    </row>
    <row r="77" spans="1:17">
      <c r="A77" s="1" t="s">
        <v>84</v>
      </c>
      <c r="C77" s="6">
        <v>0</v>
      </c>
      <c r="D77" s="6"/>
      <c r="E77" s="6">
        <v>3769953072</v>
      </c>
      <c r="F77" s="6"/>
      <c r="G77" s="6">
        <v>0</v>
      </c>
      <c r="H77" s="6"/>
      <c r="I77" s="6">
        <f t="shared" si="2"/>
        <v>3769953072</v>
      </c>
      <c r="J77" s="6"/>
      <c r="K77" s="6">
        <v>0</v>
      </c>
      <c r="L77" s="6"/>
      <c r="M77" s="6">
        <v>2943526158</v>
      </c>
      <c r="N77" s="6"/>
      <c r="O77" s="6">
        <v>0</v>
      </c>
      <c r="P77" s="6"/>
      <c r="Q77" s="6">
        <f t="shared" si="3"/>
        <v>2943526158</v>
      </c>
    </row>
    <row r="78" spans="1:17">
      <c r="A78" s="1" t="s">
        <v>105</v>
      </c>
      <c r="C78" s="6">
        <v>0</v>
      </c>
      <c r="D78" s="6"/>
      <c r="E78" s="6">
        <v>10767614739</v>
      </c>
      <c r="F78" s="6"/>
      <c r="G78" s="6">
        <v>0</v>
      </c>
      <c r="H78" s="6"/>
      <c r="I78" s="6">
        <f t="shared" si="2"/>
        <v>10767614739</v>
      </c>
      <c r="J78" s="6"/>
      <c r="K78" s="6">
        <v>0</v>
      </c>
      <c r="L78" s="6"/>
      <c r="M78" s="6">
        <v>81963664686</v>
      </c>
      <c r="N78" s="6"/>
      <c r="O78" s="6">
        <v>0</v>
      </c>
      <c r="P78" s="6"/>
      <c r="Q78" s="6">
        <f t="shared" si="3"/>
        <v>81963664686</v>
      </c>
    </row>
    <row r="79" spans="1:17">
      <c r="A79" s="1" t="s">
        <v>108</v>
      </c>
      <c r="C79" s="6">
        <v>0</v>
      </c>
      <c r="D79" s="6"/>
      <c r="E79" s="6">
        <v>34827808978</v>
      </c>
      <c r="F79" s="6"/>
      <c r="G79" s="6">
        <v>0</v>
      </c>
      <c r="H79" s="6"/>
      <c r="I79" s="6">
        <f t="shared" si="2"/>
        <v>34827808978</v>
      </c>
      <c r="J79" s="6"/>
      <c r="K79" s="6">
        <v>0</v>
      </c>
      <c r="L79" s="6"/>
      <c r="M79" s="6">
        <v>263760163959</v>
      </c>
      <c r="N79" s="6"/>
      <c r="O79" s="6">
        <v>0</v>
      </c>
      <c r="P79" s="6"/>
      <c r="Q79" s="6">
        <f t="shared" si="3"/>
        <v>263760163959</v>
      </c>
    </row>
    <row r="80" spans="1:17">
      <c r="A80" s="1" t="s">
        <v>124</v>
      </c>
      <c r="C80" s="6">
        <v>0</v>
      </c>
      <c r="D80" s="6"/>
      <c r="E80" s="6">
        <v>62918724490</v>
      </c>
      <c r="F80" s="6"/>
      <c r="G80" s="6">
        <v>0</v>
      </c>
      <c r="H80" s="6"/>
      <c r="I80" s="6">
        <f t="shared" si="2"/>
        <v>62918724490</v>
      </c>
      <c r="J80" s="6"/>
      <c r="K80" s="6">
        <v>0</v>
      </c>
      <c r="L80" s="6"/>
      <c r="M80" s="6">
        <v>360522503297</v>
      </c>
      <c r="N80" s="6"/>
      <c r="O80" s="6">
        <v>0</v>
      </c>
      <c r="P80" s="6"/>
      <c r="Q80" s="6">
        <f t="shared" si="3"/>
        <v>360522503297</v>
      </c>
    </row>
    <row r="81" spans="1:17">
      <c r="A81" s="1" t="s">
        <v>114</v>
      </c>
      <c r="C81" s="6">
        <v>0</v>
      </c>
      <c r="D81" s="6"/>
      <c r="E81" s="6">
        <v>17726100095</v>
      </c>
      <c r="F81" s="6"/>
      <c r="G81" s="6">
        <v>0</v>
      </c>
      <c r="H81" s="6"/>
      <c r="I81" s="6">
        <f t="shared" si="2"/>
        <v>17726100095</v>
      </c>
      <c r="J81" s="6"/>
      <c r="K81" s="6">
        <v>0</v>
      </c>
      <c r="L81" s="6"/>
      <c r="M81" s="6">
        <v>131654300691</v>
      </c>
      <c r="N81" s="6"/>
      <c r="O81" s="6">
        <v>0</v>
      </c>
      <c r="P81" s="6"/>
      <c r="Q81" s="6">
        <f t="shared" si="3"/>
        <v>131654300691</v>
      </c>
    </row>
    <row r="82" spans="1:17">
      <c r="A82" s="1" t="s">
        <v>149</v>
      </c>
      <c r="C82" s="6">
        <v>0</v>
      </c>
      <c r="D82" s="6"/>
      <c r="E82" s="6">
        <v>18210780332</v>
      </c>
      <c r="F82" s="6"/>
      <c r="G82" s="6">
        <v>0</v>
      </c>
      <c r="H82" s="6"/>
      <c r="I82" s="6">
        <f t="shared" si="2"/>
        <v>18210780332</v>
      </c>
      <c r="J82" s="6"/>
      <c r="K82" s="6">
        <v>0</v>
      </c>
      <c r="L82" s="6"/>
      <c r="M82" s="6">
        <v>75433237457</v>
      </c>
      <c r="N82" s="6"/>
      <c r="O82" s="6">
        <v>0</v>
      </c>
      <c r="P82" s="6"/>
      <c r="Q82" s="6">
        <f t="shared" si="3"/>
        <v>75433237457</v>
      </c>
    </row>
    <row r="83" spans="1:17">
      <c r="A83" s="1" t="s">
        <v>120</v>
      </c>
      <c r="C83" s="6">
        <v>0</v>
      </c>
      <c r="D83" s="6"/>
      <c r="E83" s="6">
        <v>6143967220</v>
      </c>
      <c r="F83" s="6"/>
      <c r="G83" s="6">
        <v>0</v>
      </c>
      <c r="H83" s="6"/>
      <c r="I83" s="6">
        <f t="shared" si="2"/>
        <v>6143967220</v>
      </c>
      <c r="J83" s="6"/>
      <c r="K83" s="6">
        <v>0</v>
      </c>
      <c r="L83" s="6"/>
      <c r="M83" s="6">
        <v>33412006177</v>
      </c>
      <c r="N83" s="6"/>
      <c r="O83" s="6">
        <v>0</v>
      </c>
      <c r="P83" s="6"/>
      <c r="Q83" s="6">
        <f t="shared" si="3"/>
        <v>33412006177</v>
      </c>
    </row>
    <row r="84" spans="1:17">
      <c r="A84" s="1" t="s">
        <v>155</v>
      </c>
      <c r="C84" s="6">
        <v>0</v>
      </c>
      <c r="D84" s="6"/>
      <c r="E84" s="6">
        <v>59646164336</v>
      </c>
      <c r="F84" s="6"/>
      <c r="G84" s="6">
        <v>0</v>
      </c>
      <c r="H84" s="6"/>
      <c r="I84" s="6">
        <f t="shared" si="2"/>
        <v>59646164336</v>
      </c>
      <c r="J84" s="6"/>
      <c r="K84" s="6">
        <v>0</v>
      </c>
      <c r="L84" s="6"/>
      <c r="M84" s="6">
        <v>195934524089</v>
      </c>
      <c r="N84" s="6"/>
      <c r="O84" s="6">
        <v>0</v>
      </c>
      <c r="P84" s="6"/>
      <c r="Q84" s="6">
        <f t="shared" si="3"/>
        <v>195934524089</v>
      </c>
    </row>
    <row r="85" spans="1:17">
      <c r="A85" s="1" t="s">
        <v>157</v>
      </c>
      <c r="C85" s="6">
        <v>0</v>
      </c>
      <c r="D85" s="6"/>
      <c r="E85" s="6">
        <v>22531457444</v>
      </c>
      <c r="F85" s="6"/>
      <c r="G85" s="6">
        <v>0</v>
      </c>
      <c r="H85" s="6"/>
      <c r="I85" s="6">
        <f t="shared" si="2"/>
        <v>22531457444</v>
      </c>
      <c r="J85" s="6"/>
      <c r="K85" s="6">
        <v>0</v>
      </c>
      <c r="L85" s="6"/>
      <c r="M85" s="6">
        <v>92679898273</v>
      </c>
      <c r="N85" s="6"/>
      <c r="O85" s="6">
        <v>0</v>
      </c>
      <c r="P85" s="6"/>
      <c r="Q85" s="6">
        <f t="shared" si="3"/>
        <v>92679898273</v>
      </c>
    </row>
    <row r="86" spans="1:17">
      <c r="A86" s="1" t="s">
        <v>117</v>
      </c>
      <c r="C86" s="6">
        <v>0</v>
      </c>
      <c r="D86" s="6"/>
      <c r="E86" s="6">
        <v>7498515721</v>
      </c>
      <c r="F86" s="6"/>
      <c r="G86" s="6">
        <v>0</v>
      </c>
      <c r="H86" s="6"/>
      <c r="I86" s="6">
        <f t="shared" si="2"/>
        <v>7498515721</v>
      </c>
      <c r="J86" s="6"/>
      <c r="K86" s="6">
        <v>0</v>
      </c>
      <c r="L86" s="6"/>
      <c r="M86" s="6">
        <v>31654572386</v>
      </c>
      <c r="N86" s="6"/>
      <c r="O86" s="6">
        <v>0</v>
      </c>
      <c r="P86" s="6"/>
      <c r="Q86" s="6">
        <f t="shared" si="3"/>
        <v>31654572386</v>
      </c>
    </row>
    <row r="87" spans="1:17">
      <c r="A87" s="1" t="s">
        <v>90</v>
      </c>
      <c r="C87" s="6">
        <v>0</v>
      </c>
      <c r="D87" s="6"/>
      <c r="E87" s="6">
        <v>55889759834</v>
      </c>
      <c r="F87" s="6"/>
      <c r="G87" s="6">
        <v>0</v>
      </c>
      <c r="H87" s="6"/>
      <c r="I87" s="6">
        <f t="shared" si="2"/>
        <v>55889759834</v>
      </c>
      <c r="J87" s="6"/>
      <c r="K87" s="6">
        <v>0</v>
      </c>
      <c r="L87" s="6"/>
      <c r="M87" s="6">
        <v>225364923990</v>
      </c>
      <c r="N87" s="6"/>
      <c r="O87" s="6">
        <v>0</v>
      </c>
      <c r="P87" s="6"/>
      <c r="Q87" s="6">
        <f t="shared" si="3"/>
        <v>225364923990</v>
      </c>
    </row>
    <row r="88" spans="1:17">
      <c r="A88" s="1" t="s">
        <v>143</v>
      </c>
      <c r="C88" s="6">
        <v>0</v>
      </c>
      <c r="D88" s="6"/>
      <c r="E88" s="6">
        <v>593438784</v>
      </c>
      <c r="F88" s="6"/>
      <c r="G88" s="6">
        <v>0</v>
      </c>
      <c r="H88" s="6"/>
      <c r="I88" s="6">
        <f t="shared" si="2"/>
        <v>593438784</v>
      </c>
      <c r="J88" s="6"/>
      <c r="K88" s="6">
        <v>0</v>
      </c>
      <c r="L88" s="6"/>
      <c r="M88" s="6">
        <v>2177703380</v>
      </c>
      <c r="N88" s="6"/>
      <c r="O88" s="6">
        <v>0</v>
      </c>
      <c r="P88" s="6"/>
      <c r="Q88" s="6">
        <f t="shared" si="3"/>
        <v>2177703380</v>
      </c>
    </row>
    <row r="89" spans="1:17">
      <c r="A89" s="1" t="s">
        <v>96</v>
      </c>
      <c r="C89" s="6">
        <v>0</v>
      </c>
      <c r="D89" s="6"/>
      <c r="E89" s="6">
        <v>61191541918</v>
      </c>
      <c r="F89" s="6"/>
      <c r="G89" s="6">
        <v>0</v>
      </c>
      <c r="H89" s="6"/>
      <c r="I89" s="6">
        <f>C89+E89+G89</f>
        <v>61191541918</v>
      </c>
      <c r="J89" s="6"/>
      <c r="K89" s="6">
        <v>0</v>
      </c>
      <c r="L89" s="6"/>
      <c r="M89" s="6">
        <v>252592922605</v>
      </c>
      <c r="N89" s="6"/>
      <c r="O89" s="6">
        <v>0</v>
      </c>
      <c r="P89" s="6"/>
      <c r="Q89" s="6">
        <f t="shared" si="3"/>
        <v>252592922605</v>
      </c>
    </row>
    <row r="90" spans="1:17">
      <c r="A90" s="1" t="s">
        <v>93</v>
      </c>
      <c r="C90" s="6">
        <v>0</v>
      </c>
      <c r="D90" s="6"/>
      <c r="E90" s="6">
        <v>77182051622</v>
      </c>
      <c r="F90" s="6"/>
      <c r="G90" s="6">
        <v>0</v>
      </c>
      <c r="H90" s="6"/>
      <c r="I90" s="6">
        <f>C90+E90+G90</f>
        <v>77182051622</v>
      </c>
      <c r="J90" s="6"/>
      <c r="K90" s="6">
        <v>0</v>
      </c>
      <c r="L90" s="6"/>
      <c r="M90" s="6">
        <v>343018306756</v>
      </c>
      <c r="N90" s="6"/>
      <c r="O90" s="6">
        <v>0</v>
      </c>
      <c r="P90" s="6"/>
      <c r="Q90" s="6">
        <f>K90+M90+O90</f>
        <v>343018306756</v>
      </c>
    </row>
    <row r="91" spans="1:17" ht="24.75" thickBot="1">
      <c r="C91" s="7">
        <f>SUM(C8:C90)</f>
        <v>1471542842244</v>
      </c>
      <c r="D91" s="6"/>
      <c r="E91" s="7">
        <f>SUM(E8:E90)</f>
        <v>1071876972844</v>
      </c>
      <c r="F91" s="6"/>
      <c r="G91" s="7">
        <f>SUM(G8:G90)</f>
        <v>579672289800</v>
      </c>
      <c r="H91" s="6"/>
      <c r="I91" s="7">
        <f>SUM(I8:I90)</f>
        <v>3123092104888</v>
      </c>
      <c r="J91" s="6"/>
      <c r="K91" s="7">
        <f>SUM(K8:K90)</f>
        <v>13879153720727</v>
      </c>
      <c r="L91" s="6"/>
      <c r="M91" s="7">
        <f>SUM(M8:M90)</f>
        <v>5288177205120</v>
      </c>
      <c r="N91" s="6"/>
      <c r="O91" s="7">
        <f>SUM(O8:O90)</f>
        <v>2367235645900</v>
      </c>
      <c r="P91" s="6"/>
      <c r="Q91" s="7">
        <f>SUM(Q8:Q90)</f>
        <v>21534566571747</v>
      </c>
    </row>
    <row r="92" spans="1:17" ht="24.75" thickTop="1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4.75">
      <c r="A3" s="29" t="s">
        <v>267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6" spans="1:11" ht="24.75">
      <c r="A6" s="31" t="s">
        <v>344</v>
      </c>
      <c r="B6" s="31" t="s">
        <v>344</v>
      </c>
      <c r="C6" s="31" t="s">
        <v>344</v>
      </c>
      <c r="E6" s="31" t="s">
        <v>269</v>
      </c>
      <c r="F6" s="31" t="s">
        <v>269</v>
      </c>
      <c r="G6" s="31" t="s">
        <v>269</v>
      </c>
      <c r="I6" s="31" t="s">
        <v>270</v>
      </c>
      <c r="J6" s="31" t="s">
        <v>270</v>
      </c>
      <c r="K6" s="31" t="s">
        <v>270</v>
      </c>
    </row>
    <row r="7" spans="1:11" ht="24.75">
      <c r="A7" s="31" t="s">
        <v>345</v>
      </c>
      <c r="C7" s="31" t="s">
        <v>246</v>
      </c>
      <c r="E7" s="31" t="s">
        <v>346</v>
      </c>
      <c r="G7" s="31" t="s">
        <v>347</v>
      </c>
      <c r="I7" s="31" t="s">
        <v>346</v>
      </c>
      <c r="K7" s="31" t="s">
        <v>347</v>
      </c>
    </row>
    <row r="8" spans="1:11">
      <c r="A8" s="1" t="s">
        <v>252</v>
      </c>
      <c r="C8" s="4" t="s">
        <v>253</v>
      </c>
      <c r="D8" s="4"/>
      <c r="E8" s="11">
        <v>3937311083</v>
      </c>
      <c r="F8" s="4"/>
      <c r="G8" s="9">
        <f>E8/$E$13</f>
        <v>5.0503507795532927E-2</v>
      </c>
      <c r="H8" s="4"/>
      <c r="I8" s="11">
        <v>16489824746</v>
      </c>
      <c r="J8" s="4"/>
      <c r="K8" s="9">
        <f>I8/$I$13</f>
        <v>2.7932741854120653E-2</v>
      </c>
    </row>
    <row r="9" spans="1:11">
      <c r="A9" s="1" t="s">
        <v>256</v>
      </c>
      <c r="C9" s="4" t="s">
        <v>257</v>
      </c>
      <c r="D9" s="4"/>
      <c r="E9" s="11">
        <v>28131168</v>
      </c>
      <c r="F9" s="4"/>
      <c r="G9" s="9">
        <f t="shared" ref="G9:G12" si="0">E9/$E$13</f>
        <v>3.6083576644976173E-4</v>
      </c>
      <c r="H9" s="4"/>
      <c r="I9" s="11">
        <v>50655390402</v>
      </c>
      <c r="J9" s="4"/>
      <c r="K9" s="9">
        <f t="shared" ref="K9:K12" si="1">I9/$I$13</f>
        <v>8.5807094096739589E-2</v>
      </c>
    </row>
    <row r="10" spans="1:11">
      <c r="A10" s="1" t="s">
        <v>259</v>
      </c>
      <c r="C10" s="4" t="s">
        <v>260</v>
      </c>
      <c r="D10" s="4"/>
      <c r="E10" s="11">
        <v>137017171</v>
      </c>
      <c r="F10" s="4"/>
      <c r="G10" s="9">
        <f t="shared" si="0"/>
        <v>1.7575059775179996E-3</v>
      </c>
      <c r="H10" s="4"/>
      <c r="I10" s="11">
        <v>59470903288</v>
      </c>
      <c r="J10" s="4"/>
      <c r="K10" s="9">
        <f t="shared" si="1"/>
        <v>0.1007400269537758</v>
      </c>
    </row>
    <row r="11" spans="1:11">
      <c r="A11" s="1" t="s">
        <v>259</v>
      </c>
      <c r="C11" s="4" t="s">
        <v>262</v>
      </c>
      <c r="D11" s="4"/>
      <c r="E11" s="11">
        <v>18872380026</v>
      </c>
      <c r="F11" s="4"/>
      <c r="G11" s="9">
        <f t="shared" si="0"/>
        <v>0.2420741901442871</v>
      </c>
      <c r="H11" s="4"/>
      <c r="I11" s="11">
        <v>161340675127</v>
      </c>
      <c r="J11" s="4"/>
      <c r="K11" s="9">
        <f t="shared" si="1"/>
        <v>0.27330111134050961</v>
      </c>
    </row>
    <row r="12" spans="1:11">
      <c r="A12" s="1" t="s">
        <v>259</v>
      </c>
      <c r="C12" s="4" t="s">
        <v>265</v>
      </c>
      <c r="D12" s="4"/>
      <c r="E12" s="11">
        <v>54986301369</v>
      </c>
      <c r="F12" s="4"/>
      <c r="G12" s="9">
        <f t="shared" si="0"/>
        <v>0.70530396031621223</v>
      </c>
      <c r="H12" s="4"/>
      <c r="I12" s="11">
        <v>302383561570</v>
      </c>
      <c r="J12" s="4"/>
      <c r="K12" s="9">
        <f t="shared" si="1"/>
        <v>0.51221902575485434</v>
      </c>
    </row>
    <row r="13" spans="1:11" ht="24.75" thickBot="1">
      <c r="C13" s="4"/>
      <c r="D13" s="4"/>
      <c r="E13" s="12">
        <f>SUM(E8:E12)</f>
        <v>77961140817</v>
      </c>
      <c r="F13" s="4"/>
      <c r="G13" s="10">
        <f>SUM(G8:G12)</f>
        <v>1</v>
      </c>
      <c r="H13" s="4"/>
      <c r="I13" s="12">
        <f>SUM(I8:I12)</f>
        <v>590340355133</v>
      </c>
      <c r="J13" s="4"/>
      <c r="K13" s="10">
        <f>SUM(K8:K12)</f>
        <v>1</v>
      </c>
    </row>
    <row r="14" spans="1:11" ht="24.75" thickTop="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I15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topLeftCell="A4" workbookViewId="0">
      <selection activeCell="E8" sqref="E8"/>
    </sheetView>
  </sheetViews>
  <sheetFormatPr defaultRowHeight="24"/>
  <cols>
    <col min="1" max="1" width="28.57031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9" t="s">
        <v>0</v>
      </c>
      <c r="B2" s="29"/>
      <c r="C2" s="29"/>
      <c r="D2" s="29"/>
      <c r="E2" s="29"/>
    </row>
    <row r="3" spans="1:5" ht="24.75">
      <c r="A3" s="29" t="s">
        <v>267</v>
      </c>
      <c r="B3" s="29"/>
      <c r="C3" s="29"/>
      <c r="D3" s="29"/>
      <c r="E3" s="29"/>
    </row>
    <row r="4" spans="1:5" ht="24.75">
      <c r="A4" s="29" t="s">
        <v>2</v>
      </c>
      <c r="B4" s="29"/>
      <c r="C4" s="29"/>
      <c r="D4" s="29"/>
      <c r="E4" s="29"/>
    </row>
    <row r="5" spans="1:5" ht="24.75">
      <c r="C5" s="2"/>
      <c r="D5" s="2"/>
      <c r="E5" s="2" t="s">
        <v>358</v>
      </c>
    </row>
    <row r="6" spans="1:5" ht="24.75">
      <c r="A6" s="30" t="s">
        <v>348</v>
      </c>
      <c r="C6" s="31" t="s">
        <v>269</v>
      </c>
      <c r="D6" s="2"/>
      <c r="E6" s="21" t="s">
        <v>359</v>
      </c>
    </row>
    <row r="7" spans="1:5" ht="24.75">
      <c r="A7" s="31" t="s">
        <v>348</v>
      </c>
      <c r="C7" s="31" t="s">
        <v>249</v>
      </c>
      <c r="E7" s="31" t="s">
        <v>249</v>
      </c>
    </row>
    <row r="8" spans="1:5">
      <c r="A8" s="1" t="s">
        <v>356</v>
      </c>
      <c r="C8" s="11">
        <v>3089</v>
      </c>
      <c r="D8" s="4"/>
      <c r="E8" s="11">
        <v>28312300714</v>
      </c>
    </row>
    <row r="9" spans="1:5">
      <c r="A9" s="1" t="s">
        <v>357</v>
      </c>
      <c r="C9" s="11">
        <v>0</v>
      </c>
      <c r="D9" s="4"/>
      <c r="E9" s="11">
        <v>71768173</v>
      </c>
    </row>
    <row r="10" spans="1:5" ht="25.5" thickBot="1">
      <c r="A10" s="2" t="s">
        <v>63</v>
      </c>
      <c r="C10" s="12">
        <f>SUM(C8:C9)</f>
        <v>3089</v>
      </c>
      <c r="D10" s="4"/>
      <c r="E10" s="12">
        <f>SUM(E8:E9)</f>
        <v>28384068887</v>
      </c>
    </row>
    <row r="11" spans="1:5" ht="24.75" thickTop="1"/>
  </sheetData>
  <mergeCells count="7">
    <mergeCell ref="A4:E4"/>
    <mergeCell ref="A3:E3"/>
    <mergeCell ref="A2:E2"/>
    <mergeCell ref="A6:A7"/>
    <mergeCell ref="C7"/>
    <mergeCell ref="C6"/>
    <mergeCell ref="E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2"/>
  <sheetViews>
    <sheetView rightToLeft="1" workbookViewId="0">
      <selection activeCell="L9" sqref="L9"/>
    </sheetView>
  </sheetViews>
  <sheetFormatPr defaultRowHeight="24"/>
  <cols>
    <col min="1" max="1" width="25" style="1" bestFit="1" customWidth="1"/>
    <col min="2" max="2" width="1" style="1" customWidth="1"/>
    <col min="3" max="3" width="26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.85546875" style="1" bestFit="1" customWidth="1"/>
    <col min="11" max="11" width="14.28515625" style="1" bestFit="1" customWidth="1"/>
    <col min="12" max="16384" width="9.140625" style="1"/>
  </cols>
  <sheetData>
    <row r="2" spans="1:11" ht="24.75">
      <c r="A2" s="29" t="s">
        <v>0</v>
      </c>
      <c r="B2" s="29"/>
      <c r="C2" s="29"/>
      <c r="D2" s="29"/>
      <c r="E2" s="29"/>
      <c r="F2" s="29"/>
      <c r="G2" s="29"/>
    </row>
    <row r="3" spans="1:11" ht="24.75">
      <c r="A3" s="29" t="s">
        <v>267</v>
      </c>
      <c r="B3" s="29"/>
      <c r="C3" s="29"/>
      <c r="D3" s="29"/>
      <c r="E3" s="29"/>
      <c r="F3" s="29"/>
      <c r="G3" s="29"/>
    </row>
    <row r="4" spans="1:11" ht="24.75">
      <c r="A4" s="29" t="s">
        <v>2</v>
      </c>
      <c r="B4" s="29"/>
      <c r="C4" s="29"/>
      <c r="D4" s="29"/>
      <c r="E4" s="29"/>
      <c r="F4" s="29"/>
      <c r="G4" s="29"/>
    </row>
    <row r="6" spans="1:11" ht="24.75">
      <c r="A6" s="31" t="s">
        <v>271</v>
      </c>
      <c r="C6" s="31" t="s">
        <v>249</v>
      </c>
      <c r="E6" s="31" t="s">
        <v>341</v>
      </c>
      <c r="G6" s="31" t="s">
        <v>13</v>
      </c>
      <c r="J6" s="3"/>
    </row>
    <row r="7" spans="1:11">
      <c r="A7" s="1" t="s">
        <v>349</v>
      </c>
      <c r="C7" s="6">
        <f>'سرمایه‌گذاری در سهام'!I55</f>
        <v>-125939635236</v>
      </c>
      <c r="E7" s="9">
        <f>C7/$C$11</f>
        <v>-4.0954465773472351E-2</v>
      </c>
      <c r="G7" s="9">
        <v>-6.9496675624608397E-4</v>
      </c>
      <c r="J7" s="3"/>
      <c r="K7" s="3"/>
    </row>
    <row r="8" spans="1:11">
      <c r="A8" s="1" t="s">
        <v>350</v>
      </c>
      <c r="C8" s="6">
        <f>'سرمایه‌گذاری در اوراق بهادار'!I91</f>
        <v>3123092104888</v>
      </c>
      <c r="E8" s="9">
        <f t="shared" ref="E8:E10" si="0">C8/$C$11</f>
        <v>1.0156021849464245</v>
      </c>
      <c r="G8" s="9">
        <v>1.7234012036993287E-2</v>
      </c>
      <c r="J8" s="3"/>
      <c r="K8" s="3"/>
    </row>
    <row r="9" spans="1:11">
      <c r="A9" s="1" t="s">
        <v>351</v>
      </c>
      <c r="C9" s="6">
        <f>'درآمد سپرده بانکی'!E13</f>
        <v>77961140817</v>
      </c>
      <c r="E9" s="9">
        <f t="shared" si="0"/>
        <v>2.5352279822532017E-2</v>
      </c>
      <c r="G9" s="9">
        <v>4.3020929070745098E-4</v>
      </c>
      <c r="J9" s="3"/>
    </row>
    <row r="10" spans="1:11">
      <c r="A10" s="1" t="s">
        <v>348</v>
      </c>
      <c r="C10" s="6">
        <f>'سایر درآمدها'!C10</f>
        <v>3089</v>
      </c>
      <c r="E10" s="9">
        <f t="shared" si="0"/>
        <v>1.0045157311849474E-9</v>
      </c>
      <c r="G10" s="9">
        <v>1.704588318063114E-11</v>
      </c>
      <c r="J10" s="22"/>
    </row>
    <row r="11" spans="1:11" ht="24.75" thickBot="1">
      <c r="C11" s="15">
        <f>SUM(C7:C10)</f>
        <v>3075113613558</v>
      </c>
      <c r="E11" s="10">
        <f>SUM(E7:E10)</f>
        <v>0.99999999999999978</v>
      </c>
      <c r="G11" s="10">
        <f>SUM(G7:G10)</f>
        <v>1.6969254588500536E-2</v>
      </c>
      <c r="J11" s="22"/>
    </row>
    <row r="12" spans="1:11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9"/>
  <sheetViews>
    <sheetView rightToLeft="1" tabSelected="1" workbookViewId="0">
      <selection activeCell="G15" sqref="A15:G15"/>
    </sheetView>
  </sheetViews>
  <sheetFormatPr defaultRowHeight="24"/>
  <cols>
    <col min="1" max="1" width="36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0.7109375" style="1" customWidth="1"/>
    <col min="17" max="17" width="13.28515625" style="1" bestFit="1" customWidth="1"/>
    <col min="18" max="18" width="0.85546875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24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6" spans="1:25" ht="24.75">
      <c r="A6" s="30" t="s">
        <v>3</v>
      </c>
      <c r="C6" s="31" t="s">
        <v>352</v>
      </c>
      <c r="D6" s="31" t="s">
        <v>4</v>
      </c>
      <c r="E6" s="31" t="s">
        <v>4</v>
      </c>
      <c r="F6" s="31" t="s">
        <v>4</v>
      </c>
      <c r="G6" s="31" t="s">
        <v>4</v>
      </c>
      <c r="I6" s="31" t="s">
        <v>5</v>
      </c>
      <c r="J6" s="31" t="s">
        <v>5</v>
      </c>
      <c r="K6" s="31" t="s">
        <v>5</v>
      </c>
      <c r="L6" s="31" t="s">
        <v>5</v>
      </c>
      <c r="M6" s="31" t="s">
        <v>5</v>
      </c>
      <c r="N6" s="31" t="s">
        <v>5</v>
      </c>
      <c r="O6" s="31" t="s">
        <v>5</v>
      </c>
      <c r="Q6" s="31" t="s">
        <v>6</v>
      </c>
      <c r="R6" s="31" t="s">
        <v>6</v>
      </c>
      <c r="S6" s="31" t="s">
        <v>6</v>
      </c>
      <c r="T6" s="31" t="s">
        <v>6</v>
      </c>
      <c r="U6" s="31" t="s">
        <v>6</v>
      </c>
      <c r="V6" s="31" t="s">
        <v>6</v>
      </c>
      <c r="W6" s="31" t="s">
        <v>6</v>
      </c>
      <c r="X6" s="31" t="s">
        <v>6</v>
      </c>
      <c r="Y6" s="31" t="s">
        <v>6</v>
      </c>
    </row>
    <row r="7" spans="1:25" ht="24.75">
      <c r="A7" s="30" t="s">
        <v>3</v>
      </c>
      <c r="C7" s="30" t="s">
        <v>7</v>
      </c>
      <c r="E7" s="30" t="s">
        <v>8</v>
      </c>
      <c r="G7" s="30" t="s">
        <v>9</v>
      </c>
      <c r="I7" s="31" t="s">
        <v>10</v>
      </c>
      <c r="J7" s="31" t="s">
        <v>10</v>
      </c>
      <c r="K7" s="31" t="s">
        <v>10</v>
      </c>
      <c r="M7" s="31" t="s">
        <v>11</v>
      </c>
      <c r="N7" s="31" t="s">
        <v>11</v>
      </c>
      <c r="O7" s="31" t="s">
        <v>11</v>
      </c>
      <c r="Q7" s="30" t="s">
        <v>7</v>
      </c>
      <c r="S7" s="30" t="s">
        <v>12</v>
      </c>
      <c r="U7" s="30" t="s">
        <v>8</v>
      </c>
      <c r="W7" s="30" t="s">
        <v>9</v>
      </c>
      <c r="Y7" s="30" t="s">
        <v>13</v>
      </c>
    </row>
    <row r="8" spans="1:25" ht="24.75">
      <c r="A8" s="31" t="s">
        <v>3</v>
      </c>
      <c r="C8" s="31" t="s">
        <v>7</v>
      </c>
      <c r="E8" s="31" t="s">
        <v>8</v>
      </c>
      <c r="G8" s="31" t="s">
        <v>9</v>
      </c>
      <c r="I8" s="31" t="s">
        <v>7</v>
      </c>
      <c r="K8" s="31" t="s">
        <v>8</v>
      </c>
      <c r="M8" s="31" t="s">
        <v>7</v>
      </c>
      <c r="O8" s="31" t="s">
        <v>14</v>
      </c>
      <c r="Q8" s="31" t="s">
        <v>7</v>
      </c>
      <c r="S8" s="31" t="s">
        <v>12</v>
      </c>
      <c r="U8" s="31" t="s">
        <v>8</v>
      </c>
      <c r="W8" s="31" t="s">
        <v>9</v>
      </c>
      <c r="Y8" s="31" t="s">
        <v>13</v>
      </c>
    </row>
    <row r="9" spans="1:25">
      <c r="A9" s="1" t="s">
        <v>15</v>
      </c>
      <c r="C9" s="6">
        <v>10453000</v>
      </c>
      <c r="D9" s="6"/>
      <c r="E9" s="6">
        <v>285234925984</v>
      </c>
      <c r="F9" s="6"/>
      <c r="G9" s="6">
        <v>272280839683.45999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10453000</v>
      </c>
      <c r="R9" s="6"/>
      <c r="S9" s="6">
        <v>25106</v>
      </c>
      <c r="T9" s="6"/>
      <c r="U9" s="6">
        <v>285234925984</v>
      </c>
      <c r="V9" s="6"/>
      <c r="W9" s="6">
        <v>261061018181.896</v>
      </c>
      <c r="X9" s="5"/>
      <c r="Y9" s="9">
        <v>1.4406007183377213E-3</v>
      </c>
    </row>
    <row r="10" spans="1:25">
      <c r="A10" s="1" t="s">
        <v>16</v>
      </c>
      <c r="C10" s="6">
        <v>89286767</v>
      </c>
      <c r="D10" s="6"/>
      <c r="E10" s="6">
        <v>453407522644</v>
      </c>
      <c r="F10" s="6"/>
      <c r="G10" s="6">
        <v>611081433381.01294</v>
      </c>
      <c r="H10" s="6"/>
      <c r="I10" s="6">
        <v>0</v>
      </c>
      <c r="J10" s="6"/>
      <c r="K10" s="6">
        <v>0</v>
      </c>
      <c r="L10" s="6"/>
      <c r="M10" s="6">
        <v>-13354546</v>
      </c>
      <c r="N10" s="6"/>
      <c r="O10" s="6">
        <v>92013145865</v>
      </c>
      <c r="P10" s="6"/>
      <c r="Q10" s="6">
        <v>75932221</v>
      </c>
      <c r="R10" s="6"/>
      <c r="S10" s="6">
        <v>6390</v>
      </c>
      <c r="T10" s="6"/>
      <c r="U10" s="6">
        <v>385591744096</v>
      </c>
      <c r="V10" s="6"/>
      <c r="W10" s="6">
        <v>482670230557.63098</v>
      </c>
      <c r="X10" s="5"/>
      <c r="Y10" s="9">
        <v>2.6634963952261821E-3</v>
      </c>
    </row>
    <row r="11" spans="1:25">
      <c r="A11" s="1" t="s">
        <v>17</v>
      </c>
      <c r="C11" s="6">
        <v>104492820</v>
      </c>
      <c r="D11" s="6"/>
      <c r="E11" s="6">
        <v>634906213473</v>
      </c>
      <c r="F11" s="6"/>
      <c r="G11" s="6">
        <v>954229159510.02698</v>
      </c>
      <c r="H11" s="6"/>
      <c r="I11" s="6">
        <v>90000000</v>
      </c>
      <c r="J11" s="6"/>
      <c r="K11" s="6">
        <v>892475123800</v>
      </c>
      <c r="L11" s="6"/>
      <c r="M11" s="6">
        <v>-30062643</v>
      </c>
      <c r="N11" s="6"/>
      <c r="O11" s="6">
        <v>277020359964</v>
      </c>
      <c r="P11" s="6"/>
      <c r="Q11" s="6">
        <v>164430177</v>
      </c>
      <c r="R11" s="6"/>
      <c r="S11" s="6">
        <v>8506</v>
      </c>
      <c r="T11" s="6"/>
      <c r="U11" s="6">
        <v>1344808468963</v>
      </c>
      <c r="V11" s="6"/>
      <c r="W11" s="6">
        <v>1391330979510.6799</v>
      </c>
      <c r="X11" s="5"/>
      <c r="Y11" s="9">
        <v>7.6777162001722722E-3</v>
      </c>
    </row>
    <row r="12" spans="1:25">
      <c r="A12" s="1" t="s">
        <v>18</v>
      </c>
      <c r="C12" s="6">
        <v>33700000</v>
      </c>
      <c r="D12" s="6"/>
      <c r="E12" s="6">
        <v>155081710867</v>
      </c>
      <c r="F12" s="6"/>
      <c r="G12" s="6">
        <v>183040037544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33700000</v>
      </c>
      <c r="R12" s="6"/>
      <c r="S12" s="6">
        <v>5370</v>
      </c>
      <c r="T12" s="6"/>
      <c r="U12" s="6">
        <v>155081710867</v>
      </c>
      <c r="V12" s="6"/>
      <c r="W12" s="6">
        <v>180022894068</v>
      </c>
      <c r="X12" s="5"/>
      <c r="Y12" s="9">
        <v>9.9341185565628436E-4</v>
      </c>
    </row>
    <row r="13" spans="1:25">
      <c r="A13" s="1" t="s">
        <v>19</v>
      </c>
      <c r="C13" s="6">
        <v>42820342</v>
      </c>
      <c r="D13" s="6"/>
      <c r="E13" s="6">
        <v>450322411315</v>
      </c>
      <c r="F13" s="6"/>
      <c r="G13" s="6">
        <v>565638621429.62695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42820342</v>
      </c>
      <c r="R13" s="6"/>
      <c r="S13" s="6">
        <v>13279</v>
      </c>
      <c r="T13" s="6"/>
      <c r="U13" s="6">
        <v>450322411315</v>
      </c>
      <c r="V13" s="6"/>
      <c r="W13" s="6">
        <v>565638621429.62695</v>
      </c>
      <c r="X13" s="5"/>
      <c r="Y13" s="9">
        <v>3.121336958026113E-3</v>
      </c>
    </row>
    <row r="14" spans="1:25">
      <c r="A14" s="1" t="s">
        <v>20</v>
      </c>
      <c r="C14" s="6">
        <v>11661854</v>
      </c>
      <c r="D14" s="6"/>
      <c r="E14" s="6">
        <v>27939141618</v>
      </c>
      <c r="F14" s="6"/>
      <c r="G14" s="6">
        <v>34686648623.591103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11661854</v>
      </c>
      <c r="R14" s="6"/>
      <c r="S14" s="6">
        <v>2426</v>
      </c>
      <c r="T14" s="6"/>
      <c r="U14" s="6">
        <v>27939141618</v>
      </c>
      <c r="V14" s="6"/>
      <c r="W14" s="6">
        <v>28143749017.000702</v>
      </c>
      <c r="X14" s="5"/>
      <c r="Y14" s="9">
        <v>1.5530432437966865E-4</v>
      </c>
    </row>
    <row r="15" spans="1:25">
      <c r="A15" s="1" t="s">
        <v>21</v>
      </c>
      <c r="C15" s="6">
        <v>1048429</v>
      </c>
      <c r="D15" s="6"/>
      <c r="E15" s="6">
        <v>97752551579</v>
      </c>
      <c r="F15" s="6"/>
      <c r="G15" s="6">
        <v>174558175493.276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1048429</v>
      </c>
      <c r="R15" s="6"/>
      <c r="S15" s="6">
        <v>166520</v>
      </c>
      <c r="T15" s="6"/>
      <c r="U15" s="6">
        <v>97752551579</v>
      </c>
      <c r="V15" s="6"/>
      <c r="W15" s="6">
        <v>173671669852.06601</v>
      </c>
      <c r="X15" s="5"/>
      <c r="Y15" s="9">
        <v>9.5836419426463461E-4</v>
      </c>
    </row>
    <row r="16" spans="1:25">
      <c r="A16" s="1" t="s">
        <v>22</v>
      </c>
      <c r="C16" s="6">
        <v>90206120</v>
      </c>
      <c r="D16" s="6"/>
      <c r="E16" s="6">
        <v>975493180653</v>
      </c>
      <c r="F16" s="6"/>
      <c r="G16" s="6">
        <v>980798329882.71497</v>
      </c>
      <c r="H16" s="6"/>
      <c r="I16" s="6">
        <v>0</v>
      </c>
      <c r="J16" s="6"/>
      <c r="K16" s="6">
        <v>0</v>
      </c>
      <c r="L16" s="6"/>
      <c r="M16" s="6">
        <v>-7273086</v>
      </c>
      <c r="N16" s="6"/>
      <c r="O16" s="6">
        <v>72776978315</v>
      </c>
      <c r="P16" s="6"/>
      <c r="Q16" s="6">
        <v>82933034</v>
      </c>
      <c r="R16" s="6"/>
      <c r="S16" s="6">
        <v>9520</v>
      </c>
      <c r="T16" s="6"/>
      <c r="U16" s="6">
        <v>896841690092</v>
      </c>
      <c r="V16" s="6"/>
      <c r="W16" s="6">
        <v>785394860135.32104</v>
      </c>
      <c r="X16" s="5"/>
      <c r="Y16" s="9">
        <v>4.3340074576027239E-3</v>
      </c>
    </row>
    <row r="17" spans="1:25">
      <c r="A17" s="1" t="s">
        <v>23</v>
      </c>
      <c r="C17" s="6">
        <v>19877824</v>
      </c>
      <c r="D17" s="6"/>
      <c r="E17" s="6">
        <v>688856014528</v>
      </c>
      <c r="F17" s="6"/>
      <c r="G17" s="6">
        <v>913356567381.75195</v>
      </c>
      <c r="H17" s="6"/>
      <c r="I17" s="6">
        <v>0</v>
      </c>
      <c r="J17" s="6"/>
      <c r="K17" s="6">
        <v>0</v>
      </c>
      <c r="L17" s="6"/>
      <c r="M17" s="6">
        <v>-7330237</v>
      </c>
      <c r="N17" s="6"/>
      <c r="O17" s="6">
        <v>322735150672</v>
      </c>
      <c r="P17" s="6"/>
      <c r="Q17" s="6">
        <v>12547587</v>
      </c>
      <c r="R17" s="6"/>
      <c r="S17" s="6">
        <v>42580</v>
      </c>
      <c r="T17" s="6"/>
      <c r="U17" s="6">
        <v>434830330178</v>
      </c>
      <c r="V17" s="6"/>
      <c r="W17" s="6">
        <v>531483058201.68298</v>
      </c>
      <c r="X17" s="5"/>
      <c r="Y17" s="9">
        <v>2.9328579224961052E-3</v>
      </c>
    </row>
    <row r="18" spans="1:25">
      <c r="A18" s="1" t="s">
        <v>24</v>
      </c>
      <c r="C18" s="6">
        <v>2010777</v>
      </c>
      <c r="D18" s="6"/>
      <c r="E18" s="6">
        <v>105004293245</v>
      </c>
      <c r="F18" s="6"/>
      <c r="G18" s="6">
        <v>154620458051.341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2010777</v>
      </c>
      <c r="R18" s="6"/>
      <c r="S18" s="6">
        <v>67260</v>
      </c>
      <c r="T18" s="6"/>
      <c r="U18" s="6">
        <v>105004293245</v>
      </c>
      <c r="V18" s="6"/>
      <c r="W18" s="6">
        <v>134537800886.58701</v>
      </c>
      <c r="X18" s="5"/>
      <c r="Y18" s="9">
        <v>7.424136087056571E-4</v>
      </c>
    </row>
    <row r="19" spans="1:25">
      <c r="A19" s="1" t="s">
        <v>25</v>
      </c>
      <c r="C19" s="6">
        <v>2002500</v>
      </c>
      <c r="D19" s="6"/>
      <c r="E19" s="6">
        <v>99511931457</v>
      </c>
      <c r="F19" s="6"/>
      <c r="G19" s="6">
        <v>158366458935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2002500</v>
      </c>
      <c r="R19" s="6"/>
      <c r="S19" s="6">
        <v>72350</v>
      </c>
      <c r="T19" s="6"/>
      <c r="U19" s="6">
        <v>99511931457</v>
      </c>
      <c r="V19" s="6"/>
      <c r="W19" s="6">
        <v>144123437785.5</v>
      </c>
      <c r="X19" s="5"/>
      <c r="Y19" s="9">
        <v>7.9530957723619061E-4</v>
      </c>
    </row>
    <row r="20" spans="1:25">
      <c r="A20" s="1" t="s">
        <v>26</v>
      </c>
      <c r="C20" s="6">
        <v>20442772</v>
      </c>
      <c r="D20" s="6"/>
      <c r="E20" s="6">
        <v>369048818667</v>
      </c>
      <c r="F20" s="6"/>
      <c r="G20" s="6">
        <v>369909969849.42902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20442772</v>
      </c>
      <c r="R20" s="6"/>
      <c r="S20" s="6">
        <v>18460</v>
      </c>
      <c r="T20" s="6"/>
      <c r="U20" s="6">
        <v>369048818667</v>
      </c>
      <c r="V20" s="6"/>
      <c r="W20" s="6">
        <v>375400662090.185</v>
      </c>
      <c r="X20" s="5"/>
      <c r="Y20" s="9">
        <v>2.071555788902842E-3</v>
      </c>
    </row>
    <row r="21" spans="1:25">
      <c r="A21" s="1" t="s">
        <v>27</v>
      </c>
      <c r="C21" s="6">
        <v>57296902</v>
      </c>
      <c r="D21" s="6"/>
      <c r="E21" s="6">
        <v>213472170308</v>
      </c>
      <c r="F21" s="6"/>
      <c r="G21" s="6">
        <v>341414149240.10101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57296902</v>
      </c>
      <c r="R21" s="6"/>
      <c r="S21" s="6">
        <v>5650</v>
      </c>
      <c r="T21" s="6"/>
      <c r="U21" s="6">
        <v>213472170308</v>
      </c>
      <c r="V21" s="6"/>
      <c r="W21" s="6">
        <v>322035048949.34399</v>
      </c>
      <c r="X21" s="5"/>
      <c r="Y21" s="9">
        <v>1.7770708399026704E-3</v>
      </c>
    </row>
    <row r="22" spans="1:25">
      <c r="A22" s="1" t="s">
        <v>28</v>
      </c>
      <c r="C22" s="6">
        <v>28840036</v>
      </c>
      <c r="D22" s="6"/>
      <c r="E22" s="6">
        <v>78589098100</v>
      </c>
      <c r="F22" s="6"/>
      <c r="G22" s="6">
        <v>108732296505.892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28840036</v>
      </c>
      <c r="R22" s="6"/>
      <c r="S22" s="6">
        <v>3625</v>
      </c>
      <c r="T22" s="6"/>
      <c r="U22" s="6">
        <v>78589098100</v>
      </c>
      <c r="V22" s="6"/>
      <c r="W22" s="6">
        <v>103998568557.746</v>
      </c>
      <c r="X22" s="5"/>
      <c r="Y22" s="9">
        <v>5.7389040161482589E-4</v>
      </c>
    </row>
    <row r="23" spans="1:25">
      <c r="A23" s="1" t="s">
        <v>29</v>
      </c>
      <c r="C23" s="6">
        <v>2642606</v>
      </c>
      <c r="D23" s="6"/>
      <c r="E23" s="6">
        <v>18595447959</v>
      </c>
      <c r="F23" s="6"/>
      <c r="G23" s="6">
        <v>53285582539.7146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2642606</v>
      </c>
      <c r="R23" s="6"/>
      <c r="S23" s="6">
        <v>19190</v>
      </c>
      <c r="T23" s="6"/>
      <c r="U23" s="6">
        <v>18595447959</v>
      </c>
      <c r="V23" s="6"/>
      <c r="W23" s="6">
        <v>50446488847.4161</v>
      </c>
      <c r="X23" s="5"/>
      <c r="Y23" s="9">
        <v>2.7837648292847731E-4</v>
      </c>
    </row>
    <row r="24" spans="1:25">
      <c r="A24" s="1" t="s">
        <v>30</v>
      </c>
      <c r="C24" s="6">
        <v>222416847</v>
      </c>
      <c r="D24" s="6"/>
      <c r="E24" s="6">
        <v>225408906987</v>
      </c>
      <c r="F24" s="6"/>
      <c r="G24" s="6">
        <v>211297619396.30899</v>
      </c>
      <c r="H24" s="6"/>
      <c r="I24" s="6">
        <v>143453248</v>
      </c>
      <c r="J24" s="6"/>
      <c r="K24" s="6">
        <v>133657075155</v>
      </c>
      <c r="L24" s="6"/>
      <c r="M24" s="6">
        <v>0</v>
      </c>
      <c r="N24" s="6"/>
      <c r="O24" s="6">
        <v>0</v>
      </c>
      <c r="P24" s="6"/>
      <c r="Q24" s="6">
        <v>365870095</v>
      </c>
      <c r="R24" s="6"/>
      <c r="S24" s="6">
        <v>926</v>
      </c>
      <c r="T24" s="6"/>
      <c r="U24" s="6">
        <v>359065982142</v>
      </c>
      <c r="V24" s="6"/>
      <c r="W24" s="6">
        <v>337024484008.73297</v>
      </c>
      <c r="X24" s="5"/>
      <c r="Y24" s="9">
        <v>1.859786333255212E-3</v>
      </c>
    </row>
    <row r="25" spans="1:25">
      <c r="A25" s="1" t="s">
        <v>31</v>
      </c>
      <c r="C25" s="6">
        <v>10853575</v>
      </c>
      <c r="D25" s="6"/>
      <c r="E25" s="6">
        <v>193335598658</v>
      </c>
      <c r="F25" s="6"/>
      <c r="G25" s="6">
        <v>229432690835.375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10853575</v>
      </c>
      <c r="R25" s="6"/>
      <c r="S25" s="6">
        <v>22020</v>
      </c>
      <c r="T25" s="6"/>
      <c r="U25" s="6">
        <v>193335598658</v>
      </c>
      <c r="V25" s="6"/>
      <c r="W25" s="6">
        <v>237746251867.99799</v>
      </c>
      <c r="X25" s="5"/>
      <c r="Y25" s="9">
        <v>1.3119439417205573E-3</v>
      </c>
    </row>
    <row r="26" spans="1:25">
      <c r="A26" s="1" t="s">
        <v>32</v>
      </c>
      <c r="C26" s="6">
        <v>1802214</v>
      </c>
      <c r="D26" s="6"/>
      <c r="E26" s="6">
        <v>20532258727</v>
      </c>
      <c r="F26" s="6"/>
      <c r="G26" s="6">
        <v>20617108289.891998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1802214</v>
      </c>
      <c r="R26" s="6"/>
      <c r="S26" s="6">
        <v>8660</v>
      </c>
      <c r="T26" s="6"/>
      <c r="U26" s="6">
        <v>20532258727</v>
      </c>
      <c r="V26" s="6"/>
      <c r="W26" s="6">
        <v>15525578938.3013</v>
      </c>
      <c r="X26" s="5"/>
      <c r="Y26" s="9">
        <v>8.5674070862399221E-5</v>
      </c>
    </row>
    <row r="27" spans="1:25">
      <c r="A27" s="1" t="s">
        <v>33</v>
      </c>
      <c r="C27" s="6">
        <v>5822450</v>
      </c>
      <c r="D27" s="6"/>
      <c r="E27" s="6">
        <v>18648165048</v>
      </c>
      <c r="F27" s="6"/>
      <c r="G27" s="6">
        <v>28821042911.4464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5822450</v>
      </c>
      <c r="R27" s="6"/>
      <c r="S27" s="6">
        <v>4531</v>
      </c>
      <c r="T27" s="6"/>
      <c r="U27" s="6">
        <v>18648165048</v>
      </c>
      <c r="V27" s="6"/>
      <c r="W27" s="6">
        <v>26243598358.4734</v>
      </c>
      <c r="X27" s="5"/>
      <c r="Y27" s="9">
        <v>1.448188125147105E-4</v>
      </c>
    </row>
    <row r="28" spans="1:25">
      <c r="A28" s="1" t="s">
        <v>34</v>
      </c>
      <c r="C28" s="6">
        <v>26413139</v>
      </c>
      <c r="D28" s="6"/>
      <c r="E28" s="6">
        <v>232643999494</v>
      </c>
      <c r="F28" s="6"/>
      <c r="G28" s="6">
        <v>363383956841.72998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26413139</v>
      </c>
      <c r="R28" s="6"/>
      <c r="S28" s="6">
        <v>13670</v>
      </c>
      <c r="T28" s="6"/>
      <c r="U28" s="6">
        <v>232643999494</v>
      </c>
      <c r="V28" s="6"/>
      <c r="W28" s="6">
        <v>359179948664.23999</v>
      </c>
      <c r="X28" s="5"/>
      <c r="Y28" s="9">
        <v>1.9820457901442942E-3</v>
      </c>
    </row>
    <row r="29" spans="1:25">
      <c r="A29" s="1" t="s">
        <v>35</v>
      </c>
      <c r="C29" s="6">
        <v>45423097</v>
      </c>
      <c r="D29" s="6"/>
      <c r="E29" s="6">
        <v>546163692153</v>
      </c>
      <c r="F29" s="6"/>
      <c r="G29" s="6">
        <v>662873119467.12805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45423097</v>
      </c>
      <c r="R29" s="6"/>
      <c r="S29" s="6">
        <v>13970</v>
      </c>
      <c r="T29" s="6"/>
      <c r="U29" s="6">
        <v>546163692153</v>
      </c>
      <c r="V29" s="6"/>
      <c r="W29" s="6">
        <v>631243181932.90906</v>
      </c>
      <c r="X29" s="5"/>
      <c r="Y29" s="9">
        <v>3.4833595136931879E-3</v>
      </c>
    </row>
    <row r="30" spans="1:25">
      <c r="A30" s="1" t="s">
        <v>36</v>
      </c>
      <c r="C30" s="6">
        <v>94020030</v>
      </c>
      <c r="D30" s="6"/>
      <c r="E30" s="6">
        <v>632282833712</v>
      </c>
      <c r="F30" s="6"/>
      <c r="G30" s="6">
        <v>801539187436.68103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94020030</v>
      </c>
      <c r="R30" s="6"/>
      <c r="S30" s="6">
        <v>8170</v>
      </c>
      <c r="T30" s="6"/>
      <c r="U30" s="6">
        <v>632282833712</v>
      </c>
      <c r="V30" s="6"/>
      <c r="W30" s="6">
        <v>764127790123.41699</v>
      </c>
      <c r="X30" s="5"/>
      <c r="Y30" s="9">
        <v>4.2166503870241486E-3</v>
      </c>
    </row>
    <row r="31" spans="1:25">
      <c r="A31" s="1" t="s">
        <v>37</v>
      </c>
      <c r="C31" s="6">
        <v>2748487</v>
      </c>
      <c r="D31" s="6"/>
      <c r="E31" s="6">
        <v>210625853053</v>
      </c>
      <c r="F31" s="6"/>
      <c r="G31" s="6">
        <v>208880433845.20401</v>
      </c>
      <c r="H31" s="6"/>
      <c r="I31" s="6">
        <v>8081366</v>
      </c>
      <c r="J31" s="6"/>
      <c r="K31" s="6">
        <v>608127175302</v>
      </c>
      <c r="L31" s="6"/>
      <c r="M31" s="6">
        <v>0</v>
      </c>
      <c r="N31" s="6"/>
      <c r="O31" s="6">
        <v>0</v>
      </c>
      <c r="P31" s="6"/>
      <c r="Q31" s="6">
        <v>10829853</v>
      </c>
      <c r="R31" s="6"/>
      <c r="S31" s="6">
        <v>80130</v>
      </c>
      <c r="T31" s="6"/>
      <c r="U31" s="6">
        <v>818753028355</v>
      </c>
      <c r="V31" s="6"/>
      <c r="W31" s="6">
        <v>867548798995.54602</v>
      </c>
      <c r="X31" s="5"/>
      <c r="Y31" s="9">
        <v>4.7873536682340317E-3</v>
      </c>
    </row>
    <row r="32" spans="1:25">
      <c r="A32" s="1" t="s">
        <v>38</v>
      </c>
      <c r="C32" s="6">
        <v>82091946</v>
      </c>
      <c r="D32" s="6"/>
      <c r="E32" s="6">
        <v>905142815900</v>
      </c>
      <c r="F32" s="6"/>
      <c r="G32" s="6">
        <v>892085136275.88904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82091946</v>
      </c>
      <c r="R32" s="6"/>
      <c r="S32" s="6">
        <v>10290</v>
      </c>
      <c r="T32" s="6"/>
      <c r="U32" s="6">
        <v>905142815900</v>
      </c>
      <c r="V32" s="6"/>
      <c r="W32" s="6">
        <v>844485377394.56299</v>
      </c>
      <c r="X32" s="5"/>
      <c r="Y32" s="9">
        <v>4.6600838753055752E-3</v>
      </c>
    </row>
    <row r="33" spans="1:25">
      <c r="A33" s="1" t="s">
        <v>39</v>
      </c>
      <c r="C33" s="6">
        <v>8742299</v>
      </c>
      <c r="D33" s="6"/>
      <c r="E33" s="6">
        <v>2028467546266</v>
      </c>
      <c r="F33" s="6"/>
      <c r="G33" s="6">
        <v>2404735157320.71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8742299</v>
      </c>
      <c r="R33" s="6"/>
      <c r="S33" s="6">
        <v>263639</v>
      </c>
      <c r="T33" s="6"/>
      <c r="U33" s="6">
        <v>2028467546266</v>
      </c>
      <c r="V33" s="6"/>
      <c r="W33" s="6">
        <v>2302074003038.7998</v>
      </c>
      <c r="X33" s="5"/>
      <c r="Y33" s="9">
        <v>1.2703426522812327E-2</v>
      </c>
    </row>
    <row r="34" spans="1:25">
      <c r="A34" s="1" t="s">
        <v>40</v>
      </c>
      <c r="C34" s="6">
        <v>5355000</v>
      </c>
      <c r="D34" s="6"/>
      <c r="E34" s="6">
        <v>873239081091</v>
      </c>
      <c r="F34" s="6"/>
      <c r="G34" s="6">
        <v>1136534470000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5355000</v>
      </c>
      <c r="R34" s="6"/>
      <c r="S34" s="6">
        <v>203872</v>
      </c>
      <c r="T34" s="6"/>
      <c r="U34" s="6">
        <v>873239081091</v>
      </c>
      <c r="V34" s="6"/>
      <c r="W34" s="6">
        <v>1091734540000</v>
      </c>
      <c r="X34" s="5"/>
      <c r="Y34" s="9">
        <v>6.0244672816769426E-3</v>
      </c>
    </row>
    <row r="35" spans="1:25">
      <c r="A35" s="1" t="s">
        <v>41</v>
      </c>
      <c r="C35" s="6">
        <v>4101114</v>
      </c>
      <c r="D35" s="6"/>
      <c r="E35" s="6">
        <v>899999837780</v>
      </c>
      <c r="F35" s="6"/>
      <c r="G35" s="6">
        <v>1028953048144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4101114</v>
      </c>
      <c r="R35" s="6"/>
      <c r="S35" s="6">
        <v>237544</v>
      </c>
      <c r="T35" s="6"/>
      <c r="U35" s="6">
        <v>899999837780</v>
      </c>
      <c r="V35" s="6"/>
      <c r="W35" s="6">
        <v>974194974016</v>
      </c>
      <c r="X35" s="5"/>
      <c r="Y35" s="9">
        <v>5.3758542318662105E-3</v>
      </c>
    </row>
    <row r="36" spans="1:25">
      <c r="A36" s="1" t="s">
        <v>42</v>
      </c>
      <c r="C36" s="6">
        <v>483611</v>
      </c>
      <c r="D36" s="6"/>
      <c r="E36" s="6">
        <v>1299996480476</v>
      </c>
      <c r="F36" s="6"/>
      <c r="G36" s="6">
        <v>1809353642351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483611</v>
      </c>
      <c r="R36" s="6"/>
      <c r="S36" s="6">
        <v>3623342</v>
      </c>
      <c r="T36" s="6"/>
      <c r="U36" s="6">
        <v>1299996480476</v>
      </c>
      <c r="V36" s="6"/>
      <c r="W36" s="6">
        <v>1752288027962</v>
      </c>
      <c r="X36" s="5"/>
      <c r="Y36" s="9">
        <v>9.6695684763544072E-3</v>
      </c>
    </row>
    <row r="37" spans="1:25">
      <c r="A37" s="1" t="s">
        <v>43</v>
      </c>
      <c r="C37" s="6">
        <v>2387020</v>
      </c>
      <c r="D37" s="6"/>
      <c r="E37" s="6">
        <v>1399996561661</v>
      </c>
      <c r="F37" s="6"/>
      <c r="G37" s="6">
        <v>1710588639420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2387020</v>
      </c>
      <c r="R37" s="6"/>
      <c r="S37" s="6">
        <v>679923</v>
      </c>
      <c r="T37" s="6"/>
      <c r="U37" s="6">
        <v>1399996561661</v>
      </c>
      <c r="V37" s="6"/>
      <c r="W37" s="6">
        <v>1622989779460</v>
      </c>
      <c r="X37" s="5"/>
      <c r="Y37" s="9">
        <v>8.956068042743107E-3</v>
      </c>
    </row>
    <row r="38" spans="1:25">
      <c r="A38" s="1" t="s">
        <v>44</v>
      </c>
      <c r="C38" s="6">
        <v>1500000</v>
      </c>
      <c r="D38" s="6"/>
      <c r="E38" s="6">
        <v>49881813750</v>
      </c>
      <c r="F38" s="6"/>
      <c r="G38" s="6">
        <v>59065147687.5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1500000</v>
      </c>
      <c r="R38" s="6"/>
      <c r="S38" s="6">
        <v>37266</v>
      </c>
      <c r="T38" s="6"/>
      <c r="U38" s="6">
        <v>49881813750</v>
      </c>
      <c r="V38" s="6"/>
      <c r="W38" s="6">
        <v>55874544187.5</v>
      </c>
      <c r="X38" s="5"/>
      <c r="Y38" s="9">
        <v>3.0832986500198696E-4</v>
      </c>
    </row>
    <row r="39" spans="1:25">
      <c r="A39" s="1" t="s">
        <v>45</v>
      </c>
      <c r="C39" s="6">
        <v>48169184</v>
      </c>
      <c r="D39" s="6"/>
      <c r="E39" s="6">
        <v>466041119847</v>
      </c>
      <c r="F39" s="6"/>
      <c r="G39" s="6">
        <v>1003389424296.65</v>
      </c>
      <c r="H39" s="6"/>
      <c r="I39" s="6">
        <v>0</v>
      </c>
      <c r="J39" s="6"/>
      <c r="K39" s="6">
        <v>0</v>
      </c>
      <c r="L39" s="6"/>
      <c r="M39" s="6">
        <v>-211192</v>
      </c>
      <c r="N39" s="6"/>
      <c r="O39" s="6">
        <v>4416731345</v>
      </c>
      <c r="P39" s="6"/>
      <c r="Q39" s="6">
        <v>47957992</v>
      </c>
      <c r="R39" s="6"/>
      <c r="S39" s="6">
        <v>16860</v>
      </c>
      <c r="T39" s="6"/>
      <c r="U39" s="6">
        <v>463997818552</v>
      </c>
      <c r="V39" s="6"/>
      <c r="W39" s="6">
        <v>804344532036.51294</v>
      </c>
      <c r="X39" s="5"/>
      <c r="Y39" s="9">
        <v>4.4385765393570153E-3</v>
      </c>
    </row>
    <row r="40" spans="1:25">
      <c r="A40" s="1" t="s">
        <v>46</v>
      </c>
      <c r="C40" s="6">
        <v>173030500</v>
      </c>
      <c r="D40" s="6"/>
      <c r="E40" s="6">
        <v>1107341591272</v>
      </c>
      <c r="F40" s="6"/>
      <c r="G40" s="6">
        <v>1010379012725.02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173030500</v>
      </c>
      <c r="R40" s="6"/>
      <c r="S40" s="6">
        <v>4600</v>
      </c>
      <c r="T40" s="6"/>
      <c r="U40" s="6">
        <v>1107341591272</v>
      </c>
      <c r="V40" s="6"/>
      <c r="W40" s="6">
        <v>791779124111.59998</v>
      </c>
      <c r="X40" s="5"/>
      <c r="Y40" s="9">
        <v>4.3692374407474192E-3</v>
      </c>
    </row>
    <row r="41" spans="1:25">
      <c r="A41" s="1" t="s">
        <v>47</v>
      </c>
      <c r="C41" s="6">
        <v>179161838</v>
      </c>
      <c r="D41" s="6"/>
      <c r="E41" s="6">
        <v>1689515485490</v>
      </c>
      <c r="F41" s="6"/>
      <c r="G41" s="6">
        <v>2058500827971.3101</v>
      </c>
      <c r="H41" s="6"/>
      <c r="I41" s="6">
        <v>0</v>
      </c>
      <c r="J41" s="6"/>
      <c r="K41" s="6">
        <v>0</v>
      </c>
      <c r="L41" s="6"/>
      <c r="M41" s="6">
        <v>-2150000</v>
      </c>
      <c r="N41" s="6"/>
      <c r="O41" s="6">
        <v>23817328927</v>
      </c>
      <c r="P41" s="6"/>
      <c r="Q41" s="6">
        <v>177011838</v>
      </c>
      <c r="R41" s="6"/>
      <c r="S41" s="6">
        <v>10990</v>
      </c>
      <c r="T41" s="6"/>
      <c r="U41" s="6">
        <v>1669240753250</v>
      </c>
      <c r="V41" s="6"/>
      <c r="W41" s="6">
        <v>1935189757019.1899</v>
      </c>
      <c r="X41" s="5"/>
      <c r="Y41" s="9">
        <v>1.067886647151281E-2</v>
      </c>
    </row>
    <row r="42" spans="1:25">
      <c r="A42" s="1" t="s">
        <v>48</v>
      </c>
      <c r="C42" s="6">
        <v>19693126</v>
      </c>
      <c r="D42" s="6"/>
      <c r="E42" s="6">
        <v>562322223092</v>
      </c>
      <c r="F42" s="6"/>
      <c r="G42" s="6">
        <v>604748558311.58704</v>
      </c>
      <c r="H42" s="6"/>
      <c r="I42" s="6">
        <v>3521097</v>
      </c>
      <c r="J42" s="6"/>
      <c r="K42" s="6">
        <v>104768408342</v>
      </c>
      <c r="L42" s="6"/>
      <c r="M42" s="6">
        <v>0</v>
      </c>
      <c r="N42" s="6"/>
      <c r="O42" s="6">
        <v>0</v>
      </c>
      <c r="P42" s="6"/>
      <c r="Q42" s="6">
        <v>23214223</v>
      </c>
      <c r="R42" s="6"/>
      <c r="S42" s="6">
        <v>29760</v>
      </c>
      <c r="T42" s="6"/>
      <c r="U42" s="6">
        <v>667090631434</v>
      </c>
      <c r="V42" s="6"/>
      <c r="W42" s="6">
        <v>687243485094.56299</v>
      </c>
      <c r="X42" s="5"/>
      <c r="Y42" s="9">
        <v>3.7923833485178824E-3</v>
      </c>
    </row>
    <row r="43" spans="1:25">
      <c r="A43" s="1" t="s">
        <v>49</v>
      </c>
      <c r="C43" s="6">
        <v>18868466</v>
      </c>
      <c r="D43" s="6"/>
      <c r="E43" s="6">
        <v>382716341954</v>
      </c>
      <c r="F43" s="6"/>
      <c r="G43" s="6">
        <v>606640636043.18506</v>
      </c>
      <c r="H43" s="6"/>
      <c r="I43" s="6">
        <v>0</v>
      </c>
      <c r="J43" s="6"/>
      <c r="K43" s="6">
        <v>0</v>
      </c>
      <c r="L43" s="6"/>
      <c r="M43" s="6">
        <v>-833988</v>
      </c>
      <c r="N43" s="6"/>
      <c r="O43" s="6">
        <v>27311891247</v>
      </c>
      <c r="P43" s="6"/>
      <c r="Q43" s="6">
        <v>18034478</v>
      </c>
      <c r="R43" s="6"/>
      <c r="S43" s="6">
        <v>28040</v>
      </c>
      <c r="T43" s="6"/>
      <c r="U43" s="6">
        <v>365800243078</v>
      </c>
      <c r="V43" s="6"/>
      <c r="W43" s="6">
        <v>503043032722.409</v>
      </c>
      <c r="X43" s="5"/>
      <c r="Y43" s="9">
        <v>2.7759186696719299E-3</v>
      </c>
    </row>
    <row r="44" spans="1:25">
      <c r="A44" s="1" t="s">
        <v>50</v>
      </c>
      <c r="C44" s="6">
        <v>72705553</v>
      </c>
      <c r="D44" s="6"/>
      <c r="E44" s="6">
        <v>860783208218</v>
      </c>
      <c r="F44" s="6"/>
      <c r="G44" s="6">
        <v>1152144392516.8301</v>
      </c>
      <c r="H44" s="6"/>
      <c r="I44" s="6">
        <v>0</v>
      </c>
      <c r="J44" s="6"/>
      <c r="K44" s="6">
        <v>0</v>
      </c>
      <c r="L44" s="6"/>
      <c r="M44" s="6">
        <v>-110000</v>
      </c>
      <c r="N44" s="6"/>
      <c r="O44" s="6">
        <v>1734350946</v>
      </c>
      <c r="P44" s="6"/>
      <c r="Q44" s="6">
        <v>72595553</v>
      </c>
      <c r="R44" s="6"/>
      <c r="S44" s="6">
        <v>14060</v>
      </c>
      <c r="T44" s="6"/>
      <c r="U44" s="6">
        <v>859480884680</v>
      </c>
      <c r="V44" s="6"/>
      <c r="W44" s="6">
        <v>1015357289691.76</v>
      </c>
      <c r="X44" s="5"/>
      <c r="Y44" s="9">
        <v>5.602998299348654E-3</v>
      </c>
    </row>
    <row r="45" spans="1:25">
      <c r="A45" s="1" t="s">
        <v>51</v>
      </c>
      <c r="C45" s="6">
        <v>124000000</v>
      </c>
      <c r="D45" s="6"/>
      <c r="E45" s="6">
        <v>759848909958</v>
      </c>
      <c r="F45" s="6"/>
      <c r="G45" s="6">
        <v>900467614400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124000000</v>
      </c>
      <c r="R45" s="6"/>
      <c r="S45" s="6">
        <v>5350</v>
      </c>
      <c r="T45" s="6"/>
      <c r="U45" s="6">
        <v>759848909958</v>
      </c>
      <c r="V45" s="6"/>
      <c r="W45" s="6">
        <v>659931744800</v>
      </c>
      <c r="X45" s="5"/>
      <c r="Y45" s="9">
        <v>3.6416702586762324E-3</v>
      </c>
    </row>
    <row r="46" spans="1:25">
      <c r="A46" s="1" t="s">
        <v>52</v>
      </c>
      <c r="C46" s="6">
        <v>2019499</v>
      </c>
      <c r="D46" s="6"/>
      <c r="E46" s="6">
        <v>37530774480</v>
      </c>
      <c r="F46" s="6"/>
      <c r="G46" s="6">
        <v>36743531973.280098</v>
      </c>
      <c r="H46" s="6"/>
      <c r="I46" s="6">
        <v>499052</v>
      </c>
      <c r="J46" s="6"/>
      <c r="K46" s="6">
        <v>7790206578</v>
      </c>
      <c r="L46" s="6"/>
      <c r="M46" s="6">
        <v>0</v>
      </c>
      <c r="N46" s="6"/>
      <c r="O46" s="6">
        <v>0</v>
      </c>
      <c r="P46" s="6"/>
      <c r="Q46" s="6">
        <v>2518551</v>
      </c>
      <c r="R46" s="6"/>
      <c r="S46" s="6">
        <v>15250</v>
      </c>
      <c r="T46" s="6"/>
      <c r="U46" s="6">
        <v>45320981058</v>
      </c>
      <c r="V46" s="6"/>
      <c r="W46" s="6">
        <v>38207106234.422997</v>
      </c>
      <c r="X46" s="5"/>
      <c r="Y46" s="9">
        <v>2.1083647443895698E-4</v>
      </c>
    </row>
    <row r="47" spans="1:25">
      <c r="A47" s="1" t="s">
        <v>53</v>
      </c>
      <c r="C47" s="6">
        <v>6780372</v>
      </c>
      <c r="D47" s="6"/>
      <c r="E47" s="6">
        <v>143738187681</v>
      </c>
      <c r="F47" s="6"/>
      <c r="G47" s="6">
        <v>147039347891.01099</v>
      </c>
      <c r="H47" s="6"/>
      <c r="I47" s="6">
        <v>5893663</v>
      </c>
      <c r="J47" s="6"/>
      <c r="K47" s="6">
        <v>121584208300</v>
      </c>
      <c r="L47" s="6"/>
      <c r="M47" s="6">
        <v>0</v>
      </c>
      <c r="N47" s="6"/>
      <c r="O47" s="6">
        <v>0</v>
      </c>
      <c r="P47" s="6"/>
      <c r="Q47" s="6">
        <v>12674035</v>
      </c>
      <c r="R47" s="6"/>
      <c r="S47" s="6">
        <v>16410</v>
      </c>
      <c r="T47" s="6"/>
      <c r="U47" s="6">
        <v>265322395981</v>
      </c>
      <c r="V47" s="6"/>
      <c r="W47" s="6">
        <v>206893590129.77802</v>
      </c>
      <c r="X47" s="5"/>
      <c r="Y47" s="9">
        <v>1.1416911518852624E-3</v>
      </c>
    </row>
    <row r="48" spans="1:25">
      <c r="A48" s="1" t="s">
        <v>54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v>1675000</v>
      </c>
      <c r="J48" s="6"/>
      <c r="K48" s="6">
        <v>6382937005</v>
      </c>
      <c r="L48" s="6"/>
      <c r="M48" s="6">
        <v>0</v>
      </c>
      <c r="N48" s="6"/>
      <c r="O48" s="6">
        <v>0</v>
      </c>
      <c r="P48" s="6"/>
      <c r="Q48" s="6">
        <v>1675000</v>
      </c>
      <c r="R48" s="6"/>
      <c r="S48" s="6">
        <v>4117</v>
      </c>
      <c r="T48" s="6"/>
      <c r="U48" s="6">
        <v>6382937005</v>
      </c>
      <c r="V48" s="6"/>
      <c r="W48" s="6">
        <v>6859922842.6999998</v>
      </c>
      <c r="X48" s="5"/>
      <c r="Y48" s="9">
        <v>3.7854789059503813E-5</v>
      </c>
    </row>
    <row r="49" spans="3:25" ht="24.75" thickBot="1">
      <c r="C49" s="6"/>
      <c r="D49" s="6"/>
      <c r="E49" s="7">
        <f>SUM(E9:E48)</f>
        <v>20199418719145</v>
      </c>
      <c r="F49" s="6"/>
      <c r="G49" s="7">
        <f>SUM(G9:G48)</f>
        <v>24964212474402.668</v>
      </c>
      <c r="H49" s="6"/>
      <c r="I49" s="6"/>
      <c r="J49" s="6"/>
      <c r="K49" s="7">
        <f>SUM(K9:K48)</f>
        <v>1874785134482</v>
      </c>
      <c r="L49" s="6"/>
      <c r="M49" s="6"/>
      <c r="N49" s="6"/>
      <c r="O49" s="7">
        <f>SUM(O9:O48)</f>
        <v>821825937281</v>
      </c>
      <c r="P49" s="6"/>
      <c r="Q49" s="6"/>
      <c r="R49" s="6"/>
      <c r="S49" s="6"/>
      <c r="T49" s="6"/>
      <c r="U49" s="7">
        <f>SUM(U9:U48)</f>
        <v>21450601575909</v>
      </c>
      <c r="V49" s="6"/>
      <c r="W49" s="7">
        <f>SUM(W9:W48)</f>
        <v>24061089551702.102</v>
      </c>
      <c r="X49" s="5"/>
      <c r="Y49" s="10">
        <f>SUM(Y9:Y48)</f>
        <v>0.13277517698187713</v>
      </c>
    </row>
    <row r="50" spans="3:25" ht="24.75" thickTop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  <c r="S50" s="5"/>
      <c r="T50" s="5"/>
      <c r="U50" s="5"/>
      <c r="V50" s="5"/>
      <c r="W50" s="24"/>
      <c r="X50" s="5"/>
      <c r="Y50" s="5"/>
    </row>
    <row r="51" spans="3: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  <c r="S51" s="5"/>
      <c r="T51" s="5"/>
      <c r="U51" s="5"/>
      <c r="V51" s="5"/>
      <c r="W51" s="20"/>
      <c r="X51" s="5"/>
      <c r="Y51" s="5"/>
    </row>
    <row r="52" spans="3: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  <c r="S52" s="5"/>
      <c r="T52" s="5"/>
      <c r="U52" s="5"/>
      <c r="V52" s="5"/>
      <c r="W52" s="24"/>
      <c r="X52" s="5"/>
      <c r="Y52" s="5"/>
    </row>
    <row r="53" spans="3:2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  <c r="S53" s="5"/>
      <c r="T53" s="5"/>
      <c r="U53" s="5"/>
      <c r="V53" s="5"/>
      <c r="W53" s="24"/>
      <c r="X53" s="5"/>
      <c r="Y53" s="5"/>
    </row>
    <row r="54" spans="3:2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24"/>
      <c r="X54" s="5"/>
      <c r="Y54" s="5"/>
    </row>
    <row r="55" spans="3:25">
      <c r="C55" s="5"/>
      <c r="D55" s="5"/>
      <c r="E55" s="5"/>
      <c r="F55" s="5"/>
      <c r="G55" s="5"/>
      <c r="H55" s="5"/>
      <c r="I55" s="5"/>
      <c r="J55" s="5"/>
      <c r="K55" s="5"/>
      <c r="L55" s="5">
        <v>31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17"/>
      <c r="X55" s="5"/>
      <c r="Y55" s="5"/>
    </row>
    <row r="56" spans="3: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24"/>
      <c r="X56" s="5"/>
      <c r="Y56" s="5"/>
    </row>
    <row r="57" spans="3: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24"/>
      <c r="X57" s="5"/>
      <c r="Y57" s="5"/>
    </row>
    <row r="58" spans="3: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3:2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3:2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3: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3: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3:2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3: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3: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3: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3: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3: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3: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2"/>
  <sheetViews>
    <sheetView rightToLeft="1" workbookViewId="0">
      <selection activeCell="I14" sqref="I14"/>
    </sheetView>
  </sheetViews>
  <sheetFormatPr defaultRowHeight="24"/>
  <cols>
    <col min="1" max="1" width="34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>
      <c r="A6" s="30" t="s">
        <v>3</v>
      </c>
      <c r="C6" s="31" t="s">
        <v>352</v>
      </c>
      <c r="D6" s="31" t="s">
        <v>4</v>
      </c>
      <c r="E6" s="31" t="s">
        <v>4</v>
      </c>
      <c r="F6" s="31" t="s">
        <v>4</v>
      </c>
      <c r="G6" s="31" t="s">
        <v>4</v>
      </c>
      <c r="H6" s="31" t="s">
        <v>4</v>
      </c>
      <c r="I6" s="31" t="s">
        <v>4</v>
      </c>
      <c r="K6" s="31" t="s">
        <v>6</v>
      </c>
      <c r="L6" s="31" t="s">
        <v>6</v>
      </c>
      <c r="M6" s="31" t="s">
        <v>6</v>
      </c>
      <c r="N6" s="31" t="s">
        <v>6</v>
      </c>
      <c r="O6" s="31" t="s">
        <v>6</v>
      </c>
      <c r="P6" s="31" t="s">
        <v>6</v>
      </c>
      <c r="Q6" s="31" t="s">
        <v>6</v>
      </c>
    </row>
    <row r="7" spans="1:17" ht="24.75">
      <c r="A7" s="31" t="s">
        <v>3</v>
      </c>
      <c r="C7" s="31" t="s">
        <v>55</v>
      </c>
      <c r="E7" s="31" t="s">
        <v>56</v>
      </c>
      <c r="G7" s="31" t="s">
        <v>57</v>
      </c>
      <c r="I7" s="31" t="s">
        <v>58</v>
      </c>
      <c r="K7" s="31" t="s">
        <v>55</v>
      </c>
      <c r="M7" s="31" t="s">
        <v>56</v>
      </c>
      <c r="O7" s="31" t="s">
        <v>57</v>
      </c>
      <c r="Q7" s="31" t="s">
        <v>58</v>
      </c>
    </row>
    <row r="8" spans="1:17">
      <c r="A8" s="1" t="s">
        <v>59</v>
      </c>
      <c r="C8" s="11">
        <v>1568605</v>
      </c>
      <c r="D8" s="4"/>
      <c r="E8" s="11">
        <v>2750</v>
      </c>
      <c r="F8" s="4"/>
      <c r="G8" s="4" t="s">
        <v>60</v>
      </c>
      <c r="H8" s="4"/>
      <c r="I8" s="11">
        <v>1</v>
      </c>
      <c r="J8" s="4"/>
      <c r="K8" s="11">
        <v>1568605</v>
      </c>
      <c r="L8" s="4"/>
      <c r="M8" s="11">
        <v>27750</v>
      </c>
      <c r="N8" s="4"/>
      <c r="O8" s="4" t="s">
        <v>60</v>
      </c>
      <c r="P8" s="4"/>
      <c r="Q8" s="11">
        <v>1</v>
      </c>
    </row>
    <row r="9" spans="1:17">
      <c r="A9" s="1" t="s">
        <v>61</v>
      </c>
      <c r="C9" s="11">
        <v>0</v>
      </c>
      <c r="D9" s="4"/>
      <c r="E9" s="11">
        <v>6937</v>
      </c>
      <c r="F9" s="4"/>
      <c r="G9" s="4" t="s">
        <v>62</v>
      </c>
      <c r="H9" s="4"/>
      <c r="I9" s="11">
        <v>0.414489107664055</v>
      </c>
      <c r="J9" s="4"/>
      <c r="K9" s="11">
        <v>0</v>
      </c>
      <c r="L9" s="4"/>
      <c r="M9" s="11">
        <v>0</v>
      </c>
      <c r="N9" s="4"/>
      <c r="O9" s="4" t="s">
        <v>63</v>
      </c>
      <c r="P9" s="4"/>
      <c r="Q9" s="11">
        <v>0</v>
      </c>
    </row>
    <row r="10" spans="1:17">
      <c r="A10" s="1" t="s">
        <v>64</v>
      </c>
      <c r="C10" s="11">
        <v>0</v>
      </c>
      <c r="D10" s="4"/>
      <c r="E10" s="11">
        <v>6777</v>
      </c>
      <c r="F10" s="4"/>
      <c r="G10" s="4" t="s">
        <v>65</v>
      </c>
      <c r="H10" s="4"/>
      <c r="I10" s="11">
        <v>0</v>
      </c>
      <c r="J10" s="4"/>
      <c r="K10" s="11">
        <v>0</v>
      </c>
      <c r="L10" s="4"/>
      <c r="M10" s="11">
        <v>0</v>
      </c>
      <c r="N10" s="4"/>
      <c r="O10" s="4" t="s">
        <v>63</v>
      </c>
      <c r="P10" s="4"/>
      <c r="Q10" s="11">
        <v>0</v>
      </c>
    </row>
    <row r="11" spans="1:17">
      <c r="A11" s="17" t="s">
        <v>66</v>
      </c>
      <c r="B11" s="17"/>
      <c r="C11" s="19">
        <v>0</v>
      </c>
      <c r="D11" s="18"/>
      <c r="E11" s="19">
        <v>0</v>
      </c>
      <c r="F11" s="18"/>
      <c r="G11" s="18">
        <v>0</v>
      </c>
      <c r="H11" s="18"/>
      <c r="I11" s="19">
        <v>0</v>
      </c>
      <c r="J11" s="4"/>
      <c r="K11" s="11">
        <v>90000000</v>
      </c>
      <c r="L11" s="4"/>
      <c r="M11" s="11">
        <v>10335</v>
      </c>
      <c r="N11" s="4"/>
      <c r="O11" s="4" t="s">
        <v>67</v>
      </c>
      <c r="P11" s="4"/>
      <c r="Q11" s="11">
        <v>1</v>
      </c>
    </row>
    <row r="12" spans="1:17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72"/>
  <sheetViews>
    <sheetView rightToLeft="1" topLeftCell="J1" workbookViewId="0">
      <selection activeCell="AK13" sqref="AK13"/>
    </sheetView>
  </sheetViews>
  <sheetFormatPr defaultRowHeight="24"/>
  <cols>
    <col min="1" max="1" width="44.42578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9.57031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9.5703125" style="1" bestFit="1" customWidth="1"/>
    <col min="28" max="28" width="1.42578125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24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6" spans="1:37" ht="24.75">
      <c r="A6" s="31" t="s">
        <v>68</v>
      </c>
      <c r="B6" s="31" t="s">
        <v>68</v>
      </c>
      <c r="C6" s="31" t="s">
        <v>68</v>
      </c>
      <c r="D6" s="31" t="s">
        <v>68</v>
      </c>
      <c r="E6" s="31" t="s">
        <v>68</v>
      </c>
      <c r="F6" s="31" t="s">
        <v>68</v>
      </c>
      <c r="G6" s="31" t="s">
        <v>68</v>
      </c>
      <c r="H6" s="31" t="s">
        <v>68</v>
      </c>
      <c r="I6" s="31" t="s">
        <v>68</v>
      </c>
      <c r="J6" s="31" t="s">
        <v>68</v>
      </c>
      <c r="K6" s="31" t="s">
        <v>68</v>
      </c>
      <c r="L6" s="31" t="s">
        <v>68</v>
      </c>
      <c r="M6" s="31" t="s">
        <v>68</v>
      </c>
      <c r="O6" s="31" t="s">
        <v>352</v>
      </c>
      <c r="P6" s="31" t="s">
        <v>4</v>
      </c>
      <c r="Q6" s="31" t="s">
        <v>4</v>
      </c>
      <c r="R6" s="31" t="s">
        <v>4</v>
      </c>
      <c r="S6" s="31" t="s">
        <v>4</v>
      </c>
      <c r="U6" s="31" t="s">
        <v>5</v>
      </c>
      <c r="V6" s="31" t="s">
        <v>5</v>
      </c>
      <c r="W6" s="31" t="s">
        <v>5</v>
      </c>
      <c r="X6" s="31" t="s">
        <v>5</v>
      </c>
      <c r="Y6" s="31" t="s">
        <v>5</v>
      </c>
      <c r="Z6" s="31" t="s">
        <v>5</v>
      </c>
      <c r="AA6" s="31" t="s">
        <v>5</v>
      </c>
      <c r="AC6" s="31" t="s">
        <v>6</v>
      </c>
      <c r="AD6" s="31" t="s">
        <v>6</v>
      </c>
      <c r="AE6" s="31" t="s">
        <v>6</v>
      </c>
      <c r="AF6" s="31" t="s">
        <v>6</v>
      </c>
      <c r="AG6" s="31" t="s">
        <v>6</v>
      </c>
      <c r="AH6" s="31" t="s">
        <v>6</v>
      </c>
      <c r="AI6" s="31" t="s">
        <v>6</v>
      </c>
      <c r="AJ6" s="31" t="s">
        <v>6</v>
      </c>
      <c r="AK6" s="31" t="s">
        <v>6</v>
      </c>
    </row>
    <row r="7" spans="1:37" ht="24.75">
      <c r="A7" s="30" t="s">
        <v>69</v>
      </c>
      <c r="C7" s="30" t="s">
        <v>70</v>
      </c>
      <c r="E7" s="30" t="s">
        <v>71</v>
      </c>
      <c r="G7" s="30" t="s">
        <v>72</v>
      </c>
      <c r="I7" s="30" t="s">
        <v>73</v>
      </c>
      <c r="K7" s="30" t="s">
        <v>74</v>
      </c>
      <c r="M7" s="30" t="s">
        <v>58</v>
      </c>
      <c r="O7" s="30" t="s">
        <v>7</v>
      </c>
      <c r="Q7" s="30" t="s">
        <v>8</v>
      </c>
      <c r="S7" s="30" t="s">
        <v>9</v>
      </c>
      <c r="U7" s="31" t="s">
        <v>10</v>
      </c>
      <c r="V7" s="31" t="s">
        <v>10</v>
      </c>
      <c r="W7" s="31" t="s">
        <v>10</v>
      </c>
      <c r="Y7" s="31" t="s">
        <v>11</v>
      </c>
      <c r="Z7" s="31" t="s">
        <v>11</v>
      </c>
      <c r="AA7" s="31" t="s">
        <v>11</v>
      </c>
      <c r="AC7" s="30" t="s">
        <v>7</v>
      </c>
      <c r="AE7" s="30" t="s">
        <v>75</v>
      </c>
      <c r="AG7" s="30" t="s">
        <v>8</v>
      </c>
      <c r="AI7" s="30" t="s">
        <v>9</v>
      </c>
      <c r="AK7" s="30" t="s">
        <v>13</v>
      </c>
    </row>
    <row r="8" spans="1:37" ht="24.75">
      <c r="A8" s="31" t="s">
        <v>69</v>
      </c>
      <c r="C8" s="31" t="s">
        <v>70</v>
      </c>
      <c r="E8" s="31" t="s">
        <v>71</v>
      </c>
      <c r="G8" s="31" t="s">
        <v>72</v>
      </c>
      <c r="I8" s="31" t="s">
        <v>73</v>
      </c>
      <c r="K8" s="31" t="s">
        <v>74</v>
      </c>
      <c r="M8" s="31" t="s">
        <v>58</v>
      </c>
      <c r="O8" s="31" t="s">
        <v>7</v>
      </c>
      <c r="Q8" s="31" t="s">
        <v>8</v>
      </c>
      <c r="S8" s="31" t="s">
        <v>9</v>
      </c>
      <c r="U8" s="31" t="s">
        <v>7</v>
      </c>
      <c r="W8" s="31" t="s">
        <v>8</v>
      </c>
      <c r="Y8" s="31" t="s">
        <v>7</v>
      </c>
      <c r="AA8" s="31" t="s">
        <v>14</v>
      </c>
      <c r="AC8" s="31" t="s">
        <v>7</v>
      </c>
      <c r="AE8" s="31" t="s">
        <v>75</v>
      </c>
      <c r="AG8" s="31" t="s">
        <v>8</v>
      </c>
      <c r="AI8" s="31" t="s">
        <v>9</v>
      </c>
      <c r="AK8" s="31" t="s">
        <v>13</v>
      </c>
    </row>
    <row r="9" spans="1:37">
      <c r="A9" s="1" t="s">
        <v>76</v>
      </c>
      <c r="C9" s="4" t="s">
        <v>77</v>
      </c>
      <c r="D9" s="4"/>
      <c r="E9" s="4" t="s">
        <v>77</v>
      </c>
      <c r="F9" s="4"/>
      <c r="G9" s="4" t="s">
        <v>78</v>
      </c>
      <c r="H9" s="4"/>
      <c r="I9" s="4" t="s">
        <v>79</v>
      </c>
      <c r="J9" s="4"/>
      <c r="K9" s="11">
        <v>16</v>
      </c>
      <c r="L9" s="4"/>
      <c r="M9" s="11">
        <v>16</v>
      </c>
      <c r="N9" s="4"/>
      <c r="O9" s="11">
        <v>979500</v>
      </c>
      <c r="P9" s="4"/>
      <c r="Q9" s="11">
        <v>920346325000</v>
      </c>
      <c r="R9" s="4"/>
      <c r="S9" s="11">
        <v>955093028710</v>
      </c>
      <c r="T9" s="4"/>
      <c r="U9" s="11">
        <v>0</v>
      </c>
      <c r="V9" s="4"/>
      <c r="W9" s="11">
        <v>0</v>
      </c>
      <c r="X9" s="4"/>
      <c r="Y9" s="11">
        <v>0</v>
      </c>
      <c r="Z9" s="4"/>
      <c r="AA9" s="11">
        <v>0</v>
      </c>
      <c r="AB9" s="11"/>
      <c r="AC9" s="11">
        <v>979500</v>
      </c>
      <c r="AD9" s="4"/>
      <c r="AE9" s="11">
        <v>978593</v>
      </c>
      <c r="AF9" s="4"/>
      <c r="AG9" s="11">
        <v>920346325000</v>
      </c>
      <c r="AH9" s="4"/>
      <c r="AI9" s="11">
        <v>958494700391</v>
      </c>
      <c r="AK9" s="9">
        <v>5.2892161515438749E-3</v>
      </c>
    </row>
    <row r="10" spans="1:37">
      <c r="A10" s="1" t="s">
        <v>80</v>
      </c>
      <c r="C10" s="4" t="s">
        <v>77</v>
      </c>
      <c r="D10" s="4"/>
      <c r="E10" s="4" t="s">
        <v>77</v>
      </c>
      <c r="F10" s="4"/>
      <c r="G10" s="4" t="s">
        <v>78</v>
      </c>
      <c r="H10" s="4"/>
      <c r="I10" s="4" t="s">
        <v>79</v>
      </c>
      <c r="J10" s="4"/>
      <c r="K10" s="11">
        <v>16</v>
      </c>
      <c r="L10" s="4"/>
      <c r="M10" s="11">
        <v>16</v>
      </c>
      <c r="N10" s="4"/>
      <c r="O10" s="11">
        <v>1000</v>
      </c>
      <c r="P10" s="4"/>
      <c r="Q10" s="11">
        <v>790022434</v>
      </c>
      <c r="R10" s="4"/>
      <c r="S10" s="11">
        <v>984961831</v>
      </c>
      <c r="T10" s="4"/>
      <c r="U10" s="11">
        <v>0</v>
      </c>
      <c r="V10" s="4"/>
      <c r="W10" s="11">
        <v>0</v>
      </c>
      <c r="X10" s="4"/>
      <c r="Y10" s="11">
        <v>0</v>
      </c>
      <c r="Z10" s="4"/>
      <c r="AA10" s="11">
        <v>0</v>
      </c>
      <c r="AB10" s="11"/>
      <c r="AC10" s="11">
        <v>1000</v>
      </c>
      <c r="AD10" s="4"/>
      <c r="AE10" s="11">
        <v>985000</v>
      </c>
      <c r="AF10" s="4"/>
      <c r="AG10" s="11">
        <v>790022434</v>
      </c>
      <c r="AH10" s="4"/>
      <c r="AI10" s="11">
        <v>984961831</v>
      </c>
      <c r="AK10" s="9">
        <v>5.4352684715463099E-6</v>
      </c>
    </row>
    <row r="11" spans="1:37">
      <c r="A11" s="1" t="s">
        <v>81</v>
      </c>
      <c r="C11" s="4" t="s">
        <v>77</v>
      </c>
      <c r="D11" s="4"/>
      <c r="E11" s="4" t="s">
        <v>77</v>
      </c>
      <c r="F11" s="4"/>
      <c r="G11" s="4" t="s">
        <v>82</v>
      </c>
      <c r="H11" s="4"/>
      <c r="I11" s="4" t="s">
        <v>83</v>
      </c>
      <c r="J11" s="4"/>
      <c r="K11" s="11">
        <v>18</v>
      </c>
      <c r="L11" s="4"/>
      <c r="M11" s="11">
        <v>18</v>
      </c>
      <c r="N11" s="4"/>
      <c r="O11" s="11">
        <v>3700000</v>
      </c>
      <c r="P11" s="4"/>
      <c r="Q11" s="11">
        <v>3532398125000</v>
      </c>
      <c r="R11" s="4"/>
      <c r="S11" s="11">
        <v>3570361643125</v>
      </c>
      <c r="T11" s="4"/>
      <c r="U11" s="11">
        <v>0</v>
      </c>
      <c r="V11" s="4"/>
      <c r="W11" s="11">
        <v>0</v>
      </c>
      <c r="X11" s="4"/>
      <c r="Y11" s="11">
        <v>0</v>
      </c>
      <c r="Z11" s="4"/>
      <c r="AA11" s="11">
        <v>0</v>
      </c>
      <c r="AB11" s="11"/>
      <c r="AC11" s="11">
        <v>3700000</v>
      </c>
      <c r="AD11" s="4"/>
      <c r="AE11" s="11">
        <v>964832</v>
      </c>
      <c r="AF11" s="4"/>
      <c r="AG11" s="11">
        <v>3532398125000</v>
      </c>
      <c r="AH11" s="4"/>
      <c r="AI11" s="11">
        <v>3569740067212</v>
      </c>
      <c r="AK11" s="9">
        <v>1.9698728446394986E-2</v>
      </c>
    </row>
    <row r="12" spans="1:37">
      <c r="A12" s="1" t="s">
        <v>84</v>
      </c>
      <c r="C12" s="4" t="s">
        <v>77</v>
      </c>
      <c r="D12" s="4"/>
      <c r="E12" s="4" t="s">
        <v>77</v>
      </c>
      <c r="F12" s="4"/>
      <c r="G12" s="4" t="s">
        <v>85</v>
      </c>
      <c r="H12" s="4"/>
      <c r="I12" s="4" t="s">
        <v>86</v>
      </c>
      <c r="J12" s="4"/>
      <c r="K12" s="11">
        <v>0</v>
      </c>
      <c r="L12" s="4"/>
      <c r="M12" s="11">
        <v>0</v>
      </c>
      <c r="N12" s="4"/>
      <c r="O12" s="11">
        <v>296300</v>
      </c>
      <c r="P12" s="4"/>
      <c r="Q12" s="11">
        <v>172597917710</v>
      </c>
      <c r="R12" s="4"/>
      <c r="S12" s="11">
        <v>171771490796</v>
      </c>
      <c r="T12" s="4"/>
      <c r="U12" s="11">
        <v>162100</v>
      </c>
      <c r="V12" s="4"/>
      <c r="W12" s="11">
        <v>95445425383</v>
      </c>
      <c r="X12" s="4"/>
      <c r="Y12" s="11">
        <v>0</v>
      </c>
      <c r="Z12" s="4"/>
      <c r="AA12" s="11">
        <v>0</v>
      </c>
      <c r="AB12" s="11"/>
      <c r="AC12" s="11">
        <v>458400</v>
      </c>
      <c r="AD12" s="4"/>
      <c r="AE12" s="11">
        <v>591181</v>
      </c>
      <c r="AF12" s="4"/>
      <c r="AG12" s="11">
        <v>268043343093</v>
      </c>
      <c r="AH12" s="4"/>
      <c r="AI12" s="11">
        <v>270986869251</v>
      </c>
      <c r="AK12" s="9">
        <v>1.4953740746965073E-3</v>
      </c>
    </row>
    <row r="13" spans="1:37">
      <c r="A13" s="1" t="s">
        <v>87</v>
      </c>
      <c r="C13" s="4" t="s">
        <v>77</v>
      </c>
      <c r="D13" s="4"/>
      <c r="E13" s="4" t="s">
        <v>77</v>
      </c>
      <c r="F13" s="4"/>
      <c r="G13" s="4" t="s">
        <v>88</v>
      </c>
      <c r="H13" s="4"/>
      <c r="I13" s="4" t="s">
        <v>89</v>
      </c>
      <c r="J13" s="4"/>
      <c r="K13" s="11">
        <v>0</v>
      </c>
      <c r="L13" s="4"/>
      <c r="M13" s="11">
        <v>0</v>
      </c>
      <c r="N13" s="4"/>
      <c r="O13" s="11">
        <v>552261</v>
      </c>
      <c r="P13" s="4"/>
      <c r="Q13" s="11">
        <v>321263679304</v>
      </c>
      <c r="R13" s="4"/>
      <c r="S13" s="11">
        <v>322784046133</v>
      </c>
      <c r="T13" s="4"/>
      <c r="U13" s="11">
        <v>184700</v>
      </c>
      <c r="V13" s="4"/>
      <c r="W13" s="11">
        <v>109562232285</v>
      </c>
      <c r="X13" s="4"/>
      <c r="Y13" s="11">
        <v>0</v>
      </c>
      <c r="Z13" s="4"/>
      <c r="AA13" s="11">
        <v>0</v>
      </c>
      <c r="AB13" s="11"/>
      <c r="AC13" s="11">
        <v>736961</v>
      </c>
      <c r="AD13" s="4"/>
      <c r="AE13" s="11">
        <v>595350</v>
      </c>
      <c r="AF13" s="4"/>
      <c r="AG13" s="11">
        <v>430825911589</v>
      </c>
      <c r="AH13" s="4"/>
      <c r="AI13" s="11">
        <v>438732729797</v>
      </c>
      <c r="AK13" s="9">
        <v>2.4210381546257913E-3</v>
      </c>
    </row>
    <row r="14" spans="1:37">
      <c r="A14" s="1" t="s">
        <v>90</v>
      </c>
      <c r="C14" s="4" t="s">
        <v>77</v>
      </c>
      <c r="D14" s="4"/>
      <c r="E14" s="4" t="s">
        <v>77</v>
      </c>
      <c r="F14" s="4"/>
      <c r="G14" s="4" t="s">
        <v>91</v>
      </c>
      <c r="H14" s="4"/>
      <c r="I14" s="4" t="s">
        <v>92</v>
      </c>
      <c r="J14" s="4"/>
      <c r="K14" s="11">
        <v>0</v>
      </c>
      <c r="L14" s="4"/>
      <c r="M14" s="11">
        <v>0</v>
      </c>
      <c r="N14" s="4"/>
      <c r="O14" s="11">
        <v>3681066</v>
      </c>
      <c r="P14" s="4"/>
      <c r="Q14" s="11">
        <v>2640502446884</v>
      </c>
      <c r="R14" s="4"/>
      <c r="S14" s="11">
        <v>2811562879836</v>
      </c>
      <c r="T14" s="4"/>
      <c r="U14" s="11">
        <v>789073</v>
      </c>
      <c r="V14" s="4"/>
      <c r="W14" s="11">
        <v>604637981244</v>
      </c>
      <c r="X14" s="4"/>
      <c r="Y14" s="11">
        <v>0</v>
      </c>
      <c r="Z14" s="4"/>
      <c r="AA14" s="11">
        <v>0</v>
      </c>
      <c r="AB14" s="11"/>
      <c r="AC14" s="11">
        <v>4470139</v>
      </c>
      <c r="AD14" s="4"/>
      <c r="AE14" s="11">
        <v>776760</v>
      </c>
      <c r="AF14" s="4"/>
      <c r="AG14" s="11">
        <v>3245140428128</v>
      </c>
      <c r="AH14" s="4"/>
      <c r="AI14" s="11">
        <v>3472090620914</v>
      </c>
      <c r="AK14" s="9">
        <v>1.9159874107045997E-2</v>
      </c>
    </row>
    <row r="15" spans="1:37">
      <c r="A15" s="1" t="s">
        <v>93</v>
      </c>
      <c r="C15" s="4" t="s">
        <v>77</v>
      </c>
      <c r="D15" s="4"/>
      <c r="E15" s="4" t="s">
        <v>77</v>
      </c>
      <c r="F15" s="4"/>
      <c r="G15" s="4" t="s">
        <v>94</v>
      </c>
      <c r="H15" s="4"/>
      <c r="I15" s="4" t="s">
        <v>95</v>
      </c>
      <c r="J15" s="4"/>
      <c r="K15" s="11">
        <v>0</v>
      </c>
      <c r="L15" s="4"/>
      <c r="M15" s="11">
        <v>0</v>
      </c>
      <c r="N15" s="4"/>
      <c r="O15" s="11">
        <v>5289498</v>
      </c>
      <c r="P15" s="4"/>
      <c r="Q15" s="11">
        <v>3708505172085</v>
      </c>
      <c r="R15" s="4"/>
      <c r="S15" s="11">
        <v>3975697107467</v>
      </c>
      <c r="T15" s="4"/>
      <c r="U15" s="11">
        <v>591281</v>
      </c>
      <c r="V15" s="4"/>
      <c r="W15" s="11">
        <v>445566031039</v>
      </c>
      <c r="X15" s="4"/>
      <c r="Y15" s="11">
        <v>0</v>
      </c>
      <c r="Z15" s="4"/>
      <c r="AA15" s="11">
        <v>0</v>
      </c>
      <c r="AB15" s="11"/>
      <c r="AC15" s="11">
        <v>5880779</v>
      </c>
      <c r="AD15" s="4"/>
      <c r="AE15" s="11">
        <v>764970</v>
      </c>
      <c r="AF15" s="4"/>
      <c r="AG15" s="11">
        <v>4154071203119</v>
      </c>
      <c r="AH15" s="4"/>
      <c r="AI15" s="11">
        <v>4498445190123</v>
      </c>
      <c r="AK15" s="9">
        <v>2.4823558175884979E-2</v>
      </c>
    </row>
    <row r="16" spans="1:37">
      <c r="A16" s="1" t="s">
        <v>96</v>
      </c>
      <c r="C16" s="4" t="s">
        <v>77</v>
      </c>
      <c r="D16" s="4"/>
      <c r="E16" s="4" t="s">
        <v>77</v>
      </c>
      <c r="F16" s="4"/>
      <c r="G16" s="4" t="s">
        <v>97</v>
      </c>
      <c r="H16" s="4"/>
      <c r="I16" s="4" t="s">
        <v>98</v>
      </c>
      <c r="J16" s="4"/>
      <c r="K16" s="11">
        <v>0</v>
      </c>
      <c r="L16" s="4"/>
      <c r="M16" s="11">
        <v>0</v>
      </c>
      <c r="N16" s="4"/>
      <c r="O16" s="11">
        <v>4912049</v>
      </c>
      <c r="P16" s="4"/>
      <c r="Q16" s="11">
        <v>3403440615417</v>
      </c>
      <c r="R16" s="4"/>
      <c r="S16" s="11">
        <v>3594841996104</v>
      </c>
      <c r="T16" s="4"/>
      <c r="U16" s="11">
        <v>30100</v>
      </c>
      <c r="V16" s="4"/>
      <c r="W16" s="11">
        <v>22314842646</v>
      </c>
      <c r="X16" s="4"/>
      <c r="Y16" s="11">
        <v>0</v>
      </c>
      <c r="Z16" s="4"/>
      <c r="AA16" s="11">
        <v>0</v>
      </c>
      <c r="AB16" s="11"/>
      <c r="AC16" s="11">
        <v>4942149</v>
      </c>
      <c r="AD16" s="4"/>
      <c r="AE16" s="11">
        <v>744310</v>
      </c>
      <c r="AF16" s="4"/>
      <c r="AG16" s="11">
        <v>3425755458061</v>
      </c>
      <c r="AH16" s="4"/>
      <c r="AI16" s="11">
        <v>3678348380666</v>
      </c>
      <c r="AK16" s="9">
        <v>2.0298056586110832E-2</v>
      </c>
    </row>
    <row r="17" spans="1:37">
      <c r="A17" s="1" t="s">
        <v>99</v>
      </c>
      <c r="C17" s="4" t="s">
        <v>77</v>
      </c>
      <c r="D17" s="4"/>
      <c r="E17" s="4" t="s">
        <v>77</v>
      </c>
      <c r="F17" s="4"/>
      <c r="G17" s="4" t="s">
        <v>100</v>
      </c>
      <c r="H17" s="4"/>
      <c r="I17" s="4" t="s">
        <v>101</v>
      </c>
      <c r="J17" s="4"/>
      <c r="K17" s="11">
        <v>0</v>
      </c>
      <c r="L17" s="4"/>
      <c r="M17" s="11">
        <v>0</v>
      </c>
      <c r="N17" s="4"/>
      <c r="O17" s="11">
        <v>1491138</v>
      </c>
      <c r="P17" s="4"/>
      <c r="Q17" s="11">
        <v>1314752641428</v>
      </c>
      <c r="R17" s="4"/>
      <c r="S17" s="11">
        <v>1486147725040</v>
      </c>
      <c r="T17" s="4"/>
      <c r="U17" s="11">
        <v>0</v>
      </c>
      <c r="V17" s="4"/>
      <c r="W17" s="11">
        <v>0</v>
      </c>
      <c r="X17" s="4"/>
      <c r="Y17" s="11">
        <v>1491138</v>
      </c>
      <c r="Z17" s="4"/>
      <c r="AA17" s="11">
        <v>1491138000000</v>
      </c>
      <c r="AB17" s="11"/>
      <c r="AC17" s="11">
        <v>0</v>
      </c>
      <c r="AD17" s="4"/>
      <c r="AE17" s="11">
        <v>0</v>
      </c>
      <c r="AF17" s="4"/>
      <c r="AG17" s="11">
        <v>0</v>
      </c>
      <c r="AH17" s="4"/>
      <c r="AI17" s="11">
        <v>0</v>
      </c>
      <c r="AK17" s="9">
        <v>0</v>
      </c>
    </row>
    <row r="18" spans="1:37">
      <c r="A18" s="1" t="s">
        <v>102</v>
      </c>
      <c r="C18" s="4" t="s">
        <v>77</v>
      </c>
      <c r="D18" s="4"/>
      <c r="E18" s="4" t="s">
        <v>77</v>
      </c>
      <c r="F18" s="4"/>
      <c r="G18" s="4" t="s">
        <v>103</v>
      </c>
      <c r="H18" s="4"/>
      <c r="I18" s="4" t="s">
        <v>104</v>
      </c>
      <c r="J18" s="4"/>
      <c r="K18" s="11">
        <v>0</v>
      </c>
      <c r="L18" s="4"/>
      <c r="M18" s="11">
        <v>0</v>
      </c>
      <c r="N18" s="4"/>
      <c r="O18" s="11">
        <v>663917</v>
      </c>
      <c r="P18" s="4"/>
      <c r="Q18" s="11">
        <v>545642085073</v>
      </c>
      <c r="R18" s="4"/>
      <c r="S18" s="11">
        <v>651369619912</v>
      </c>
      <c r="T18" s="4"/>
      <c r="U18" s="11">
        <v>0</v>
      </c>
      <c r="V18" s="4"/>
      <c r="W18" s="11">
        <v>0</v>
      </c>
      <c r="X18" s="4"/>
      <c r="Y18" s="11">
        <v>0</v>
      </c>
      <c r="Z18" s="4"/>
      <c r="AA18" s="11">
        <v>0</v>
      </c>
      <c r="AB18" s="11"/>
      <c r="AC18" s="11">
        <v>663917</v>
      </c>
      <c r="AD18" s="4"/>
      <c r="AE18" s="11">
        <v>998307</v>
      </c>
      <c r="AF18" s="4"/>
      <c r="AG18" s="11">
        <v>545642085073</v>
      </c>
      <c r="AH18" s="4"/>
      <c r="AI18" s="11">
        <v>662767305290</v>
      </c>
      <c r="AK18" s="9">
        <v>3.657317598548085E-3</v>
      </c>
    </row>
    <row r="19" spans="1:37">
      <c r="A19" s="1" t="s">
        <v>105</v>
      </c>
      <c r="C19" s="4" t="s">
        <v>77</v>
      </c>
      <c r="D19" s="4"/>
      <c r="E19" s="4" t="s">
        <v>77</v>
      </c>
      <c r="F19" s="4"/>
      <c r="G19" s="4" t="s">
        <v>106</v>
      </c>
      <c r="H19" s="4"/>
      <c r="I19" s="4" t="s">
        <v>107</v>
      </c>
      <c r="J19" s="4"/>
      <c r="K19" s="11">
        <v>0</v>
      </c>
      <c r="L19" s="4"/>
      <c r="M19" s="11">
        <v>0</v>
      </c>
      <c r="N19" s="4"/>
      <c r="O19" s="11">
        <v>659200</v>
      </c>
      <c r="P19" s="4"/>
      <c r="Q19" s="11">
        <v>569475762947</v>
      </c>
      <c r="R19" s="4"/>
      <c r="S19" s="11">
        <v>644141323356</v>
      </c>
      <c r="T19" s="4"/>
      <c r="U19" s="11">
        <v>0</v>
      </c>
      <c r="V19" s="4"/>
      <c r="W19" s="11">
        <v>0</v>
      </c>
      <c r="X19" s="4"/>
      <c r="Y19" s="11">
        <v>0</v>
      </c>
      <c r="Z19" s="4"/>
      <c r="AA19" s="11">
        <v>0</v>
      </c>
      <c r="AB19" s="11"/>
      <c r="AC19" s="11">
        <v>659200</v>
      </c>
      <c r="AD19" s="4"/>
      <c r="AE19" s="11">
        <v>993529</v>
      </c>
      <c r="AF19" s="4"/>
      <c r="AG19" s="11">
        <v>569475762947</v>
      </c>
      <c r="AH19" s="4"/>
      <c r="AI19" s="11">
        <v>654908938095</v>
      </c>
      <c r="AK19" s="9">
        <v>3.6139531410548918E-3</v>
      </c>
    </row>
    <row r="20" spans="1:37">
      <c r="A20" s="1" t="s">
        <v>108</v>
      </c>
      <c r="C20" s="4" t="s">
        <v>77</v>
      </c>
      <c r="D20" s="4"/>
      <c r="E20" s="4" t="s">
        <v>77</v>
      </c>
      <c r="F20" s="4"/>
      <c r="G20" s="4" t="s">
        <v>109</v>
      </c>
      <c r="H20" s="4"/>
      <c r="I20" s="4" t="s">
        <v>110</v>
      </c>
      <c r="J20" s="4"/>
      <c r="K20" s="11">
        <v>0</v>
      </c>
      <c r="L20" s="4"/>
      <c r="M20" s="11">
        <v>0</v>
      </c>
      <c r="N20" s="4"/>
      <c r="O20" s="11">
        <v>2058096</v>
      </c>
      <c r="P20" s="4"/>
      <c r="Q20" s="11">
        <v>1716272180676</v>
      </c>
      <c r="R20" s="4"/>
      <c r="S20" s="11">
        <v>1970381800874</v>
      </c>
      <c r="T20" s="4"/>
      <c r="U20" s="11">
        <v>0</v>
      </c>
      <c r="V20" s="4"/>
      <c r="W20" s="11">
        <v>0</v>
      </c>
      <c r="X20" s="4"/>
      <c r="Y20" s="11">
        <v>0</v>
      </c>
      <c r="Z20" s="4"/>
      <c r="AA20" s="11">
        <v>0</v>
      </c>
      <c r="AB20" s="11"/>
      <c r="AC20" s="11">
        <v>2058096</v>
      </c>
      <c r="AD20" s="4"/>
      <c r="AE20" s="11">
        <v>974341</v>
      </c>
      <c r="AF20" s="4"/>
      <c r="AG20" s="11">
        <v>1716272180676</v>
      </c>
      <c r="AH20" s="4"/>
      <c r="AI20" s="11">
        <v>2005209609852</v>
      </c>
      <c r="AK20" s="9">
        <v>1.1065253726842387E-2</v>
      </c>
    </row>
    <row r="21" spans="1:37">
      <c r="A21" s="1" t="s">
        <v>111</v>
      </c>
      <c r="C21" s="4" t="s">
        <v>77</v>
      </c>
      <c r="D21" s="4"/>
      <c r="E21" s="4" t="s">
        <v>77</v>
      </c>
      <c r="F21" s="4"/>
      <c r="G21" s="4" t="s">
        <v>112</v>
      </c>
      <c r="H21" s="4"/>
      <c r="I21" s="4" t="s">
        <v>113</v>
      </c>
      <c r="J21" s="4"/>
      <c r="K21" s="11">
        <v>0</v>
      </c>
      <c r="L21" s="4"/>
      <c r="M21" s="11">
        <v>0</v>
      </c>
      <c r="N21" s="4"/>
      <c r="O21" s="11">
        <v>1397363</v>
      </c>
      <c r="P21" s="4"/>
      <c r="Q21" s="11">
        <v>820593619950</v>
      </c>
      <c r="R21" s="4"/>
      <c r="S21" s="11">
        <v>848781289170</v>
      </c>
      <c r="T21" s="4"/>
      <c r="U21" s="11">
        <v>549100</v>
      </c>
      <c r="V21" s="4"/>
      <c r="W21" s="11">
        <v>339045743240</v>
      </c>
      <c r="X21" s="4"/>
      <c r="Y21" s="11">
        <v>0</v>
      </c>
      <c r="Z21" s="4"/>
      <c r="AA21" s="11">
        <v>0</v>
      </c>
      <c r="AB21" s="11"/>
      <c r="AC21" s="11">
        <v>1946463</v>
      </c>
      <c r="AD21" s="4"/>
      <c r="AE21" s="11">
        <v>619060</v>
      </c>
      <c r="AF21" s="4"/>
      <c r="AG21" s="11">
        <v>1159639363190</v>
      </c>
      <c r="AH21" s="4"/>
      <c r="AI21" s="11">
        <v>1204930691906</v>
      </c>
      <c r="AK21" s="9">
        <v>6.6491122741944731E-3</v>
      </c>
    </row>
    <row r="22" spans="1:37">
      <c r="A22" s="1" t="s">
        <v>114</v>
      </c>
      <c r="C22" s="4" t="s">
        <v>77</v>
      </c>
      <c r="D22" s="4"/>
      <c r="E22" s="4" t="s">
        <v>77</v>
      </c>
      <c r="F22" s="4"/>
      <c r="G22" s="4" t="s">
        <v>115</v>
      </c>
      <c r="H22" s="4"/>
      <c r="I22" s="4" t="s">
        <v>116</v>
      </c>
      <c r="J22" s="4"/>
      <c r="K22" s="11">
        <v>0</v>
      </c>
      <c r="L22" s="4"/>
      <c r="M22" s="11">
        <v>0</v>
      </c>
      <c r="N22" s="4"/>
      <c r="O22" s="11">
        <v>1060976</v>
      </c>
      <c r="P22" s="4"/>
      <c r="Q22" s="11">
        <v>887471911628</v>
      </c>
      <c r="R22" s="4"/>
      <c r="S22" s="11">
        <v>1012037459164</v>
      </c>
      <c r="T22" s="4"/>
      <c r="U22" s="11">
        <v>0</v>
      </c>
      <c r="V22" s="4"/>
      <c r="W22" s="11">
        <v>0</v>
      </c>
      <c r="X22" s="4"/>
      <c r="Y22" s="11">
        <v>0</v>
      </c>
      <c r="Z22" s="4"/>
      <c r="AA22" s="11">
        <v>0</v>
      </c>
      <c r="AB22" s="11"/>
      <c r="AC22" s="11">
        <v>1060976</v>
      </c>
      <c r="AD22" s="4"/>
      <c r="AE22" s="11">
        <v>970619</v>
      </c>
      <c r="AF22" s="4"/>
      <c r="AG22" s="11">
        <v>887471911628</v>
      </c>
      <c r="AH22" s="4"/>
      <c r="AI22" s="11">
        <v>1029763559259</v>
      </c>
      <c r="AK22" s="9">
        <v>5.6824957380381506E-3</v>
      </c>
    </row>
    <row r="23" spans="1:37">
      <c r="A23" s="1" t="s">
        <v>117</v>
      </c>
      <c r="C23" s="4" t="s">
        <v>77</v>
      </c>
      <c r="D23" s="4"/>
      <c r="E23" s="4" t="s">
        <v>77</v>
      </c>
      <c r="F23" s="4"/>
      <c r="G23" s="4" t="s">
        <v>118</v>
      </c>
      <c r="H23" s="4"/>
      <c r="I23" s="4" t="s">
        <v>119</v>
      </c>
      <c r="J23" s="4"/>
      <c r="K23" s="11">
        <v>0</v>
      </c>
      <c r="L23" s="4"/>
      <c r="M23" s="11">
        <v>0</v>
      </c>
      <c r="N23" s="4"/>
      <c r="O23" s="11">
        <v>618975</v>
      </c>
      <c r="P23" s="4"/>
      <c r="Q23" s="11">
        <v>448443990623</v>
      </c>
      <c r="R23" s="4"/>
      <c r="S23" s="11">
        <v>472600047288</v>
      </c>
      <c r="T23" s="4"/>
      <c r="U23" s="11">
        <v>138900</v>
      </c>
      <c r="V23" s="4"/>
      <c r="W23" s="11">
        <v>106625525551</v>
      </c>
      <c r="X23" s="4"/>
      <c r="Y23" s="11">
        <v>0</v>
      </c>
      <c r="Z23" s="4"/>
      <c r="AA23" s="11">
        <v>0</v>
      </c>
      <c r="AB23" s="11"/>
      <c r="AC23" s="11">
        <v>757875</v>
      </c>
      <c r="AD23" s="4"/>
      <c r="AE23" s="11">
        <v>774200</v>
      </c>
      <c r="AF23" s="4"/>
      <c r="AG23" s="11">
        <v>555069516174</v>
      </c>
      <c r="AH23" s="4"/>
      <c r="AI23" s="11">
        <v>586724088560</v>
      </c>
      <c r="AK23" s="9">
        <v>3.2376918979786467E-3</v>
      </c>
    </row>
    <row r="24" spans="1:37">
      <c r="A24" s="1" t="s">
        <v>120</v>
      </c>
      <c r="C24" s="4" t="s">
        <v>77</v>
      </c>
      <c r="D24" s="4"/>
      <c r="E24" s="4" t="s">
        <v>77</v>
      </c>
      <c r="F24" s="4"/>
      <c r="G24" s="4" t="s">
        <v>121</v>
      </c>
      <c r="H24" s="4"/>
      <c r="I24" s="4" t="s">
        <v>95</v>
      </c>
      <c r="J24" s="4"/>
      <c r="K24" s="11">
        <v>0</v>
      </c>
      <c r="L24" s="4"/>
      <c r="M24" s="11">
        <v>0</v>
      </c>
      <c r="N24" s="4"/>
      <c r="O24" s="11">
        <v>536875</v>
      </c>
      <c r="P24" s="4"/>
      <c r="Q24" s="11">
        <v>376253048994</v>
      </c>
      <c r="R24" s="4"/>
      <c r="S24" s="11">
        <v>403521087951</v>
      </c>
      <c r="T24" s="4"/>
      <c r="U24" s="11">
        <v>105800</v>
      </c>
      <c r="V24" s="4"/>
      <c r="W24" s="11">
        <v>79777258209</v>
      </c>
      <c r="X24" s="4"/>
      <c r="Y24" s="11">
        <v>0</v>
      </c>
      <c r="Z24" s="4"/>
      <c r="AA24" s="11">
        <v>0</v>
      </c>
      <c r="AB24" s="11"/>
      <c r="AC24" s="11">
        <v>642675</v>
      </c>
      <c r="AD24" s="4"/>
      <c r="AE24" s="11">
        <v>761600</v>
      </c>
      <c r="AF24" s="4"/>
      <c r="AG24" s="11">
        <v>456030307198</v>
      </c>
      <c r="AH24" s="4"/>
      <c r="AI24" s="11">
        <v>489442313375</v>
      </c>
      <c r="AK24" s="9">
        <v>2.7008664608119482E-3</v>
      </c>
    </row>
    <row r="25" spans="1:37">
      <c r="A25" s="1" t="s">
        <v>122</v>
      </c>
      <c r="C25" s="4" t="s">
        <v>77</v>
      </c>
      <c r="D25" s="4"/>
      <c r="E25" s="4" t="s">
        <v>77</v>
      </c>
      <c r="F25" s="4"/>
      <c r="G25" s="4" t="s">
        <v>112</v>
      </c>
      <c r="H25" s="4"/>
      <c r="I25" s="4" t="s">
        <v>123</v>
      </c>
      <c r="J25" s="4"/>
      <c r="K25" s="11">
        <v>0</v>
      </c>
      <c r="L25" s="4"/>
      <c r="M25" s="11">
        <v>0</v>
      </c>
      <c r="N25" s="4"/>
      <c r="O25" s="11">
        <v>1925572</v>
      </c>
      <c r="P25" s="4"/>
      <c r="Q25" s="11">
        <v>1110603618497</v>
      </c>
      <c r="R25" s="4"/>
      <c r="S25" s="11">
        <v>1130112924667</v>
      </c>
      <c r="T25" s="4"/>
      <c r="U25" s="11">
        <v>432800</v>
      </c>
      <c r="V25" s="4"/>
      <c r="W25" s="11">
        <v>257714381578</v>
      </c>
      <c r="X25" s="4"/>
      <c r="Y25" s="11">
        <v>0</v>
      </c>
      <c r="Z25" s="4"/>
      <c r="AA25" s="11">
        <v>0</v>
      </c>
      <c r="AB25" s="11"/>
      <c r="AC25" s="11">
        <v>2358372</v>
      </c>
      <c r="AD25" s="4"/>
      <c r="AE25" s="11">
        <v>597620</v>
      </c>
      <c r="AF25" s="4"/>
      <c r="AG25" s="11">
        <v>1368318000075</v>
      </c>
      <c r="AH25" s="4"/>
      <c r="AI25" s="11">
        <v>1409355659991</v>
      </c>
      <c r="AK25" s="9">
        <v>7.7771809453440876E-3</v>
      </c>
    </row>
    <row r="26" spans="1:37">
      <c r="A26" s="1" t="s">
        <v>124</v>
      </c>
      <c r="C26" s="4" t="s">
        <v>77</v>
      </c>
      <c r="D26" s="4"/>
      <c r="E26" s="4" t="s">
        <v>77</v>
      </c>
      <c r="F26" s="4"/>
      <c r="G26" s="4" t="s">
        <v>125</v>
      </c>
      <c r="H26" s="4"/>
      <c r="I26" s="4" t="s">
        <v>79</v>
      </c>
      <c r="J26" s="4"/>
      <c r="K26" s="11">
        <v>0</v>
      </c>
      <c r="L26" s="4"/>
      <c r="M26" s="11">
        <v>0</v>
      </c>
      <c r="N26" s="4"/>
      <c r="O26" s="11">
        <v>3715451</v>
      </c>
      <c r="P26" s="4"/>
      <c r="Q26" s="11">
        <v>3012214966626</v>
      </c>
      <c r="R26" s="4"/>
      <c r="S26" s="11">
        <v>3320146970959</v>
      </c>
      <c r="T26" s="4"/>
      <c r="U26" s="11">
        <v>0</v>
      </c>
      <c r="V26" s="4"/>
      <c r="W26" s="11">
        <v>0</v>
      </c>
      <c r="X26" s="4"/>
      <c r="Y26" s="11">
        <v>0</v>
      </c>
      <c r="Z26" s="4"/>
      <c r="AA26" s="11">
        <v>0</v>
      </c>
      <c r="AB26" s="11"/>
      <c r="AC26" s="11">
        <v>3715451</v>
      </c>
      <c r="AD26" s="4"/>
      <c r="AE26" s="11">
        <v>910575</v>
      </c>
      <c r="AF26" s="4"/>
      <c r="AG26" s="11">
        <v>3012214966626</v>
      </c>
      <c r="AH26" s="4"/>
      <c r="AI26" s="11">
        <v>3383065695449</v>
      </c>
      <c r="AK26" s="9">
        <v>1.8668612054718127E-2</v>
      </c>
    </row>
    <row r="27" spans="1:37">
      <c r="A27" s="1" t="s">
        <v>126</v>
      </c>
      <c r="C27" s="4" t="s">
        <v>77</v>
      </c>
      <c r="D27" s="4"/>
      <c r="E27" s="4" t="s">
        <v>77</v>
      </c>
      <c r="F27" s="4"/>
      <c r="G27" s="4" t="s">
        <v>112</v>
      </c>
      <c r="H27" s="4"/>
      <c r="I27" s="4" t="s">
        <v>127</v>
      </c>
      <c r="J27" s="4"/>
      <c r="K27" s="11">
        <v>0</v>
      </c>
      <c r="L27" s="4"/>
      <c r="M27" s="11">
        <v>0</v>
      </c>
      <c r="N27" s="4"/>
      <c r="O27" s="11">
        <v>415929</v>
      </c>
      <c r="P27" s="4"/>
      <c r="Q27" s="11">
        <v>267535008943</v>
      </c>
      <c r="R27" s="4"/>
      <c r="S27" s="11">
        <v>271948797515</v>
      </c>
      <c r="T27" s="4"/>
      <c r="U27" s="11">
        <v>228700</v>
      </c>
      <c r="V27" s="4"/>
      <c r="W27" s="11">
        <v>151965040276</v>
      </c>
      <c r="X27" s="4"/>
      <c r="Y27" s="11">
        <v>0</v>
      </c>
      <c r="Z27" s="4"/>
      <c r="AA27" s="11">
        <v>0</v>
      </c>
      <c r="AB27" s="11"/>
      <c r="AC27" s="11">
        <v>644629</v>
      </c>
      <c r="AD27" s="4"/>
      <c r="AE27" s="11">
        <v>665000</v>
      </c>
      <c r="AF27" s="4"/>
      <c r="AG27" s="11">
        <v>419500049214</v>
      </c>
      <c r="AH27" s="4"/>
      <c r="AI27" s="11">
        <v>428661673716</v>
      </c>
      <c r="AK27" s="9">
        <v>2.3654635202903069E-3</v>
      </c>
    </row>
    <row r="28" spans="1:37">
      <c r="A28" s="1" t="s">
        <v>128</v>
      </c>
      <c r="C28" s="4" t="s">
        <v>77</v>
      </c>
      <c r="D28" s="4"/>
      <c r="E28" s="4" t="s">
        <v>77</v>
      </c>
      <c r="F28" s="4"/>
      <c r="G28" s="4" t="s">
        <v>129</v>
      </c>
      <c r="H28" s="4"/>
      <c r="I28" s="4" t="s">
        <v>130</v>
      </c>
      <c r="J28" s="4"/>
      <c r="K28" s="11">
        <v>0</v>
      </c>
      <c r="L28" s="4"/>
      <c r="M28" s="11">
        <v>0</v>
      </c>
      <c r="N28" s="4"/>
      <c r="O28" s="11">
        <v>4200567</v>
      </c>
      <c r="P28" s="4"/>
      <c r="Q28" s="11">
        <v>3315604069582</v>
      </c>
      <c r="R28" s="4"/>
      <c r="S28" s="11">
        <v>3712107236520</v>
      </c>
      <c r="T28" s="4"/>
      <c r="U28" s="11">
        <v>0</v>
      </c>
      <c r="V28" s="4"/>
      <c r="W28" s="11">
        <v>0</v>
      </c>
      <c r="X28" s="4"/>
      <c r="Y28" s="11">
        <v>0</v>
      </c>
      <c r="Z28" s="4"/>
      <c r="AA28" s="11">
        <v>0</v>
      </c>
      <c r="AB28" s="11"/>
      <c r="AC28" s="11">
        <v>4200567</v>
      </c>
      <c r="AD28" s="4"/>
      <c r="AE28" s="11">
        <v>898051</v>
      </c>
      <c r="AF28" s="4"/>
      <c r="AG28" s="11">
        <v>3315604069582</v>
      </c>
      <c r="AH28" s="4"/>
      <c r="AI28" s="11">
        <v>3772177217385</v>
      </c>
      <c r="AK28" s="9">
        <v>2.0815827835604709E-2</v>
      </c>
    </row>
    <row r="29" spans="1:37">
      <c r="A29" s="1" t="s">
        <v>131</v>
      </c>
      <c r="C29" s="4" t="s">
        <v>77</v>
      </c>
      <c r="D29" s="4"/>
      <c r="E29" s="4" t="s">
        <v>77</v>
      </c>
      <c r="F29" s="4"/>
      <c r="G29" s="4" t="s">
        <v>132</v>
      </c>
      <c r="H29" s="4"/>
      <c r="I29" s="4" t="s">
        <v>133</v>
      </c>
      <c r="J29" s="4"/>
      <c r="K29" s="11">
        <v>0</v>
      </c>
      <c r="L29" s="4"/>
      <c r="M29" s="11">
        <v>0</v>
      </c>
      <c r="N29" s="4"/>
      <c r="O29" s="11">
        <v>1523746</v>
      </c>
      <c r="P29" s="4"/>
      <c r="Q29" s="11">
        <v>886771779650</v>
      </c>
      <c r="R29" s="4"/>
      <c r="S29" s="11">
        <v>975875783967</v>
      </c>
      <c r="T29" s="4"/>
      <c r="U29" s="11">
        <v>471300</v>
      </c>
      <c r="V29" s="4"/>
      <c r="W29" s="11">
        <v>306497653055</v>
      </c>
      <c r="X29" s="4"/>
      <c r="Y29" s="11">
        <v>0</v>
      </c>
      <c r="Z29" s="4"/>
      <c r="AA29" s="11">
        <v>0</v>
      </c>
      <c r="AB29" s="11"/>
      <c r="AC29" s="11">
        <v>1995046</v>
      </c>
      <c r="AD29" s="4"/>
      <c r="AE29" s="11">
        <v>652050</v>
      </c>
      <c r="AF29" s="4"/>
      <c r="AG29" s="11">
        <v>1193269432685</v>
      </c>
      <c r="AH29" s="4"/>
      <c r="AI29" s="11">
        <v>1300819335597</v>
      </c>
      <c r="AK29" s="9">
        <v>7.1782500594667134E-3</v>
      </c>
    </row>
    <row r="30" spans="1:37">
      <c r="A30" s="1" t="s">
        <v>134</v>
      </c>
      <c r="C30" s="4" t="s">
        <v>77</v>
      </c>
      <c r="D30" s="4"/>
      <c r="E30" s="4" t="s">
        <v>77</v>
      </c>
      <c r="F30" s="4"/>
      <c r="G30" s="4" t="s">
        <v>135</v>
      </c>
      <c r="H30" s="4"/>
      <c r="I30" s="4" t="s">
        <v>136</v>
      </c>
      <c r="J30" s="4"/>
      <c r="K30" s="11">
        <v>0</v>
      </c>
      <c r="L30" s="4"/>
      <c r="M30" s="11">
        <v>0</v>
      </c>
      <c r="N30" s="4"/>
      <c r="O30" s="11">
        <v>3288580</v>
      </c>
      <c r="P30" s="4"/>
      <c r="Q30" s="11">
        <v>2615604524542</v>
      </c>
      <c r="R30" s="4"/>
      <c r="S30" s="11">
        <v>2851548759403</v>
      </c>
      <c r="T30" s="4"/>
      <c r="U30" s="11">
        <v>126858</v>
      </c>
      <c r="V30" s="4"/>
      <c r="W30" s="11">
        <v>110873478174</v>
      </c>
      <c r="X30" s="4"/>
      <c r="Y30" s="11">
        <v>0</v>
      </c>
      <c r="Z30" s="4"/>
      <c r="AA30" s="11">
        <v>0</v>
      </c>
      <c r="AB30" s="11"/>
      <c r="AC30" s="11">
        <v>3415438</v>
      </c>
      <c r="AD30" s="4"/>
      <c r="AE30" s="11">
        <v>880801</v>
      </c>
      <c r="AF30" s="4"/>
      <c r="AG30" s="11">
        <v>2726478002716</v>
      </c>
      <c r="AH30" s="4"/>
      <c r="AI30" s="11">
        <v>3008204633391</v>
      </c>
      <c r="AK30" s="9">
        <v>1.6600033915252933E-2</v>
      </c>
    </row>
    <row r="31" spans="1:37">
      <c r="A31" s="1" t="s">
        <v>137</v>
      </c>
      <c r="C31" s="4" t="s">
        <v>77</v>
      </c>
      <c r="D31" s="4"/>
      <c r="E31" s="4" t="s">
        <v>77</v>
      </c>
      <c r="F31" s="4"/>
      <c r="G31" s="4" t="s">
        <v>112</v>
      </c>
      <c r="H31" s="4"/>
      <c r="I31" s="4" t="s">
        <v>123</v>
      </c>
      <c r="J31" s="4"/>
      <c r="K31" s="11">
        <v>0</v>
      </c>
      <c r="L31" s="4"/>
      <c r="M31" s="11">
        <v>0</v>
      </c>
      <c r="N31" s="4"/>
      <c r="O31" s="11">
        <v>2481328</v>
      </c>
      <c r="P31" s="4"/>
      <c r="Q31" s="11">
        <v>1504903768608</v>
      </c>
      <c r="R31" s="4"/>
      <c r="S31" s="11">
        <v>1556997797277</v>
      </c>
      <c r="T31" s="4"/>
      <c r="U31" s="11">
        <v>640800</v>
      </c>
      <c r="V31" s="4"/>
      <c r="W31" s="11">
        <v>408170228549</v>
      </c>
      <c r="X31" s="4"/>
      <c r="Y31" s="11">
        <v>0</v>
      </c>
      <c r="Z31" s="4"/>
      <c r="AA31" s="11">
        <v>0</v>
      </c>
      <c r="AB31" s="11"/>
      <c r="AC31" s="11">
        <v>3122128</v>
      </c>
      <c r="AD31" s="4"/>
      <c r="AE31" s="11">
        <v>639490</v>
      </c>
      <c r="AF31" s="4"/>
      <c r="AG31" s="11">
        <v>1913073997157</v>
      </c>
      <c r="AH31" s="4"/>
      <c r="AI31" s="11">
        <v>1996492267646</v>
      </c>
      <c r="AK31" s="9">
        <v>1.1017149228011355E-2</v>
      </c>
    </row>
    <row r="32" spans="1:37">
      <c r="A32" s="1" t="s">
        <v>138</v>
      </c>
      <c r="C32" s="4" t="s">
        <v>77</v>
      </c>
      <c r="D32" s="4"/>
      <c r="E32" s="4" t="s">
        <v>77</v>
      </c>
      <c r="F32" s="4"/>
      <c r="G32" s="4" t="s">
        <v>139</v>
      </c>
      <c r="H32" s="4"/>
      <c r="I32" s="4" t="s">
        <v>140</v>
      </c>
      <c r="J32" s="4"/>
      <c r="K32" s="11">
        <v>0</v>
      </c>
      <c r="L32" s="4"/>
      <c r="M32" s="11">
        <v>0</v>
      </c>
      <c r="N32" s="4"/>
      <c r="O32" s="11">
        <v>3370495</v>
      </c>
      <c r="P32" s="4"/>
      <c r="Q32" s="11">
        <v>2598063603822</v>
      </c>
      <c r="R32" s="4"/>
      <c r="S32" s="11">
        <v>2829184982683</v>
      </c>
      <c r="T32" s="4"/>
      <c r="U32" s="11">
        <v>37300</v>
      </c>
      <c r="V32" s="4"/>
      <c r="W32" s="11">
        <v>31383046023</v>
      </c>
      <c r="X32" s="4"/>
      <c r="Y32" s="11">
        <v>1200000</v>
      </c>
      <c r="Z32" s="4"/>
      <c r="AA32" s="11">
        <v>1024995875000</v>
      </c>
      <c r="AB32" s="11"/>
      <c r="AC32" s="11">
        <v>2207795</v>
      </c>
      <c r="AD32" s="4"/>
      <c r="AE32" s="11">
        <v>854480</v>
      </c>
      <c r="AF32" s="4"/>
      <c r="AG32" s="11">
        <v>1703529457111</v>
      </c>
      <c r="AH32" s="4"/>
      <c r="AI32" s="11">
        <v>1886443569078</v>
      </c>
      <c r="AK32" s="9">
        <v>1.0409872678975869E-2</v>
      </c>
    </row>
    <row r="33" spans="1:37">
      <c r="A33" s="1" t="s">
        <v>141</v>
      </c>
      <c r="C33" s="4" t="s">
        <v>77</v>
      </c>
      <c r="D33" s="4"/>
      <c r="E33" s="4" t="s">
        <v>77</v>
      </c>
      <c r="F33" s="4"/>
      <c r="G33" s="4" t="s">
        <v>112</v>
      </c>
      <c r="H33" s="4"/>
      <c r="I33" s="4" t="s">
        <v>142</v>
      </c>
      <c r="J33" s="4"/>
      <c r="K33" s="11">
        <v>0</v>
      </c>
      <c r="L33" s="4"/>
      <c r="M33" s="11">
        <v>0</v>
      </c>
      <c r="N33" s="4"/>
      <c r="O33" s="11">
        <v>1633023</v>
      </c>
      <c r="P33" s="4"/>
      <c r="Q33" s="11">
        <v>988664335886</v>
      </c>
      <c r="R33" s="4"/>
      <c r="S33" s="11">
        <v>1007879069002</v>
      </c>
      <c r="T33" s="4"/>
      <c r="U33" s="11">
        <v>753300</v>
      </c>
      <c r="V33" s="4"/>
      <c r="W33" s="11">
        <v>472910741257</v>
      </c>
      <c r="X33" s="4"/>
      <c r="Y33" s="11">
        <v>0</v>
      </c>
      <c r="Z33" s="4"/>
      <c r="AA33" s="11">
        <v>0</v>
      </c>
      <c r="AB33" s="11"/>
      <c r="AC33" s="11">
        <v>2386323</v>
      </c>
      <c r="AD33" s="4"/>
      <c r="AE33" s="11">
        <v>629250</v>
      </c>
      <c r="AF33" s="4"/>
      <c r="AG33" s="11">
        <v>1461575077143</v>
      </c>
      <c r="AH33" s="4"/>
      <c r="AI33" s="11">
        <v>1501535560992</v>
      </c>
      <c r="AK33" s="9">
        <v>8.2858529505448614E-3</v>
      </c>
    </row>
    <row r="34" spans="1:37">
      <c r="A34" s="1" t="s">
        <v>143</v>
      </c>
      <c r="C34" s="4" t="s">
        <v>77</v>
      </c>
      <c r="D34" s="4"/>
      <c r="E34" s="4" t="s">
        <v>77</v>
      </c>
      <c r="F34" s="4"/>
      <c r="G34" s="4" t="s">
        <v>144</v>
      </c>
      <c r="H34" s="4"/>
      <c r="I34" s="4" t="s">
        <v>145</v>
      </c>
      <c r="J34" s="4"/>
      <c r="K34" s="11">
        <v>0</v>
      </c>
      <c r="L34" s="4"/>
      <c r="M34" s="11">
        <v>0</v>
      </c>
      <c r="N34" s="4"/>
      <c r="O34" s="11">
        <v>26601</v>
      </c>
      <c r="P34" s="4"/>
      <c r="Q34" s="11">
        <v>20337834000</v>
      </c>
      <c r="R34" s="4"/>
      <c r="S34" s="11">
        <v>21922098625</v>
      </c>
      <c r="T34" s="4"/>
      <c r="U34" s="11">
        <v>100</v>
      </c>
      <c r="V34" s="4"/>
      <c r="W34" s="11">
        <v>84648278</v>
      </c>
      <c r="X34" s="4"/>
      <c r="Y34" s="11">
        <v>0</v>
      </c>
      <c r="Z34" s="4"/>
      <c r="AA34" s="11">
        <v>0</v>
      </c>
      <c r="AB34" s="11"/>
      <c r="AC34" s="11">
        <v>26701</v>
      </c>
      <c r="AD34" s="4"/>
      <c r="AE34" s="11">
        <v>846450</v>
      </c>
      <c r="AF34" s="4"/>
      <c r="AG34" s="11">
        <v>20422482278</v>
      </c>
      <c r="AH34" s="4"/>
      <c r="AI34" s="11">
        <v>22600185658</v>
      </c>
      <c r="AK34" s="9">
        <v>1.2471353984682529E-4</v>
      </c>
    </row>
    <row r="35" spans="1:37">
      <c r="A35" s="1" t="s">
        <v>146</v>
      </c>
      <c r="C35" s="4" t="s">
        <v>77</v>
      </c>
      <c r="D35" s="4"/>
      <c r="E35" s="4" t="s">
        <v>77</v>
      </c>
      <c r="F35" s="4"/>
      <c r="G35" s="4" t="s">
        <v>147</v>
      </c>
      <c r="H35" s="4"/>
      <c r="I35" s="4" t="s">
        <v>148</v>
      </c>
      <c r="J35" s="4"/>
      <c r="K35" s="11">
        <v>0</v>
      </c>
      <c r="L35" s="4"/>
      <c r="M35" s="11">
        <v>0</v>
      </c>
      <c r="N35" s="4"/>
      <c r="O35" s="11">
        <v>866447</v>
      </c>
      <c r="P35" s="4"/>
      <c r="Q35" s="11">
        <v>508256849005</v>
      </c>
      <c r="R35" s="4"/>
      <c r="S35" s="11">
        <v>519900039912</v>
      </c>
      <c r="T35" s="4"/>
      <c r="U35" s="11">
        <v>345000</v>
      </c>
      <c r="V35" s="4"/>
      <c r="W35" s="11">
        <v>210732927341</v>
      </c>
      <c r="X35" s="4"/>
      <c r="Y35" s="11">
        <v>0</v>
      </c>
      <c r="Z35" s="4"/>
      <c r="AA35" s="11">
        <v>0</v>
      </c>
      <c r="AB35" s="11"/>
      <c r="AC35" s="11">
        <v>1211447</v>
      </c>
      <c r="AD35" s="4"/>
      <c r="AE35" s="11">
        <v>611760</v>
      </c>
      <c r="AF35" s="4"/>
      <c r="AG35" s="11">
        <v>718989776346</v>
      </c>
      <c r="AH35" s="4"/>
      <c r="AI35" s="11">
        <v>741086098520</v>
      </c>
      <c r="AK35" s="9">
        <v>4.0895005057175852E-3</v>
      </c>
    </row>
    <row r="36" spans="1:37">
      <c r="A36" s="1" t="s">
        <v>149</v>
      </c>
      <c r="C36" s="4" t="s">
        <v>77</v>
      </c>
      <c r="D36" s="4"/>
      <c r="E36" s="4" t="s">
        <v>77</v>
      </c>
      <c r="F36" s="4"/>
      <c r="G36" s="4" t="s">
        <v>150</v>
      </c>
      <c r="H36" s="4"/>
      <c r="I36" s="4" t="s">
        <v>151</v>
      </c>
      <c r="J36" s="4"/>
      <c r="K36" s="11">
        <v>0</v>
      </c>
      <c r="L36" s="4"/>
      <c r="M36" s="11">
        <v>0</v>
      </c>
      <c r="N36" s="4"/>
      <c r="O36" s="11">
        <v>1338129</v>
      </c>
      <c r="P36" s="4"/>
      <c r="Q36" s="11">
        <v>981940931660</v>
      </c>
      <c r="R36" s="4"/>
      <c r="S36" s="11">
        <v>1040328220639</v>
      </c>
      <c r="T36" s="4"/>
      <c r="U36" s="11">
        <v>27600</v>
      </c>
      <c r="V36" s="4"/>
      <c r="W36" s="11">
        <v>21505925316</v>
      </c>
      <c r="X36" s="4"/>
      <c r="Y36" s="11">
        <v>0</v>
      </c>
      <c r="Z36" s="4"/>
      <c r="AA36" s="11">
        <v>0</v>
      </c>
      <c r="AB36" s="11"/>
      <c r="AC36" s="11">
        <v>1365729</v>
      </c>
      <c r="AD36" s="4"/>
      <c r="AE36" s="11">
        <v>790850</v>
      </c>
      <c r="AF36" s="4"/>
      <c r="AG36" s="11">
        <v>1003446856976</v>
      </c>
      <c r="AH36" s="4"/>
      <c r="AI36" s="11">
        <v>1080044926287</v>
      </c>
      <c r="AK36" s="9">
        <v>5.9599610370092496E-3</v>
      </c>
    </row>
    <row r="37" spans="1:37">
      <c r="A37" s="1" t="s">
        <v>152</v>
      </c>
      <c r="C37" s="4" t="s">
        <v>77</v>
      </c>
      <c r="D37" s="4"/>
      <c r="E37" s="4" t="s">
        <v>77</v>
      </c>
      <c r="F37" s="4"/>
      <c r="G37" s="4" t="s">
        <v>153</v>
      </c>
      <c r="H37" s="4"/>
      <c r="I37" s="4" t="s">
        <v>154</v>
      </c>
      <c r="J37" s="4"/>
      <c r="K37" s="11">
        <v>0</v>
      </c>
      <c r="L37" s="4"/>
      <c r="M37" s="11">
        <v>0</v>
      </c>
      <c r="N37" s="4"/>
      <c r="O37" s="11">
        <v>819772</v>
      </c>
      <c r="P37" s="4"/>
      <c r="Q37" s="11">
        <v>479253257836</v>
      </c>
      <c r="R37" s="4"/>
      <c r="S37" s="11">
        <v>488983246884</v>
      </c>
      <c r="T37" s="4"/>
      <c r="U37" s="11">
        <v>405500</v>
      </c>
      <c r="V37" s="4"/>
      <c r="W37" s="11">
        <v>246423984302</v>
      </c>
      <c r="X37" s="4"/>
      <c r="Y37" s="11">
        <v>0</v>
      </c>
      <c r="Z37" s="4"/>
      <c r="AA37" s="11">
        <v>0</v>
      </c>
      <c r="AB37" s="11"/>
      <c r="AC37" s="11">
        <v>1225272</v>
      </c>
      <c r="AD37" s="4"/>
      <c r="AE37" s="11">
        <v>609310</v>
      </c>
      <c r="AF37" s="4"/>
      <c r="AG37" s="11">
        <v>725677242138</v>
      </c>
      <c r="AH37" s="4"/>
      <c r="AI37" s="11">
        <v>746541552713</v>
      </c>
      <c r="AK37" s="9">
        <v>4.1196050815904117E-3</v>
      </c>
    </row>
    <row r="38" spans="1:37">
      <c r="A38" s="1" t="s">
        <v>155</v>
      </c>
      <c r="C38" s="4" t="s">
        <v>77</v>
      </c>
      <c r="D38" s="4"/>
      <c r="E38" s="4" t="s">
        <v>77</v>
      </c>
      <c r="F38" s="4"/>
      <c r="G38" s="4" t="s">
        <v>150</v>
      </c>
      <c r="H38" s="4"/>
      <c r="I38" s="4" t="s">
        <v>156</v>
      </c>
      <c r="J38" s="4"/>
      <c r="K38" s="11">
        <v>0</v>
      </c>
      <c r="L38" s="4"/>
      <c r="M38" s="11">
        <v>0</v>
      </c>
      <c r="N38" s="4"/>
      <c r="O38" s="11">
        <v>4939795</v>
      </c>
      <c r="P38" s="4"/>
      <c r="Q38" s="11">
        <v>3763992041060</v>
      </c>
      <c r="R38" s="4"/>
      <c r="S38" s="11">
        <v>3900804949450</v>
      </c>
      <c r="T38" s="4"/>
      <c r="U38" s="11">
        <v>385081</v>
      </c>
      <c r="V38" s="4"/>
      <c r="W38" s="11">
        <v>305141751687</v>
      </c>
      <c r="X38" s="4"/>
      <c r="Y38" s="11">
        <v>0</v>
      </c>
      <c r="Z38" s="4"/>
      <c r="AA38" s="11">
        <v>0</v>
      </c>
      <c r="AB38" s="11"/>
      <c r="AC38" s="11">
        <v>5324876</v>
      </c>
      <c r="AD38" s="4"/>
      <c r="AE38" s="11">
        <v>801100</v>
      </c>
      <c r="AF38" s="4"/>
      <c r="AG38" s="11">
        <v>4069133792745</v>
      </c>
      <c r="AH38" s="4"/>
      <c r="AI38" s="11">
        <v>4265592865471</v>
      </c>
      <c r="AK38" s="9">
        <v>2.3538620162172969E-2</v>
      </c>
    </row>
    <row r="39" spans="1:37">
      <c r="A39" s="1" t="s">
        <v>157</v>
      </c>
      <c r="C39" s="4" t="s">
        <v>77</v>
      </c>
      <c r="D39" s="4"/>
      <c r="E39" s="4" t="s">
        <v>77</v>
      </c>
      <c r="F39" s="4"/>
      <c r="G39" s="4" t="s">
        <v>158</v>
      </c>
      <c r="H39" s="4"/>
      <c r="I39" s="4" t="s">
        <v>159</v>
      </c>
      <c r="J39" s="4"/>
      <c r="K39" s="11">
        <v>0</v>
      </c>
      <c r="L39" s="4"/>
      <c r="M39" s="11">
        <v>0</v>
      </c>
      <c r="N39" s="4"/>
      <c r="O39" s="11">
        <v>1335065</v>
      </c>
      <c r="P39" s="4"/>
      <c r="Q39" s="11">
        <v>1033240023711</v>
      </c>
      <c r="R39" s="4"/>
      <c r="S39" s="11">
        <v>1103388464540</v>
      </c>
      <c r="T39" s="4"/>
      <c r="U39" s="11">
        <v>669924</v>
      </c>
      <c r="V39" s="4"/>
      <c r="W39" s="11">
        <v>554957619307</v>
      </c>
      <c r="X39" s="4"/>
      <c r="Y39" s="11">
        <v>0</v>
      </c>
      <c r="Z39" s="4"/>
      <c r="AA39" s="11">
        <v>0</v>
      </c>
      <c r="AB39" s="11"/>
      <c r="AC39" s="11">
        <v>2004989</v>
      </c>
      <c r="AD39" s="4"/>
      <c r="AE39" s="11">
        <v>838380</v>
      </c>
      <c r="AF39" s="4"/>
      <c r="AG39" s="11">
        <v>1588197643018</v>
      </c>
      <c r="AH39" s="4"/>
      <c r="AI39" s="11">
        <v>1680877541291</v>
      </c>
      <c r="AK39" s="9">
        <v>9.2755073518267662E-3</v>
      </c>
    </row>
    <row r="40" spans="1:37">
      <c r="A40" s="1" t="s">
        <v>160</v>
      </c>
      <c r="C40" s="4" t="s">
        <v>77</v>
      </c>
      <c r="D40" s="4"/>
      <c r="E40" s="4" t="s">
        <v>77</v>
      </c>
      <c r="F40" s="4"/>
      <c r="G40" s="4" t="s">
        <v>161</v>
      </c>
      <c r="H40" s="4"/>
      <c r="I40" s="4" t="s">
        <v>162</v>
      </c>
      <c r="J40" s="4"/>
      <c r="K40" s="11">
        <v>16</v>
      </c>
      <c r="L40" s="4"/>
      <c r="M40" s="11">
        <v>16</v>
      </c>
      <c r="N40" s="4"/>
      <c r="O40" s="11">
        <v>3497458</v>
      </c>
      <c r="P40" s="4"/>
      <c r="Q40" s="11">
        <v>3349000051726</v>
      </c>
      <c r="R40" s="4"/>
      <c r="S40" s="11">
        <v>3395022293830</v>
      </c>
      <c r="T40" s="4"/>
      <c r="U40" s="11">
        <v>0</v>
      </c>
      <c r="V40" s="4"/>
      <c r="W40" s="11">
        <v>0</v>
      </c>
      <c r="X40" s="4"/>
      <c r="Y40" s="11">
        <v>0</v>
      </c>
      <c r="Z40" s="4"/>
      <c r="AA40" s="11">
        <v>0</v>
      </c>
      <c r="AB40" s="11"/>
      <c r="AC40" s="11">
        <v>3497458</v>
      </c>
      <c r="AD40" s="4"/>
      <c r="AE40" s="11">
        <v>979210</v>
      </c>
      <c r="AF40" s="4"/>
      <c r="AG40" s="11">
        <v>3349000051726</v>
      </c>
      <c r="AH40" s="4"/>
      <c r="AI40" s="11">
        <v>3424613139278</v>
      </c>
      <c r="AK40" s="9">
        <v>1.8897881356745635E-2</v>
      </c>
    </row>
    <row r="41" spans="1:37">
      <c r="A41" s="1" t="s">
        <v>163</v>
      </c>
      <c r="C41" s="4" t="s">
        <v>77</v>
      </c>
      <c r="D41" s="4"/>
      <c r="E41" s="4" t="s">
        <v>77</v>
      </c>
      <c r="F41" s="4"/>
      <c r="G41" s="4" t="s">
        <v>164</v>
      </c>
      <c r="H41" s="4"/>
      <c r="I41" s="4" t="s">
        <v>165</v>
      </c>
      <c r="J41" s="4"/>
      <c r="K41" s="11">
        <v>18</v>
      </c>
      <c r="L41" s="4"/>
      <c r="M41" s="11">
        <v>18</v>
      </c>
      <c r="N41" s="4"/>
      <c r="O41" s="11">
        <v>5000000</v>
      </c>
      <c r="P41" s="4"/>
      <c r="Q41" s="11">
        <v>4703008125000</v>
      </c>
      <c r="R41" s="4"/>
      <c r="S41" s="11">
        <v>4735986473412</v>
      </c>
      <c r="T41" s="4"/>
      <c r="U41" s="11">
        <v>0</v>
      </c>
      <c r="V41" s="4"/>
      <c r="W41" s="11">
        <v>0</v>
      </c>
      <c r="X41" s="4"/>
      <c r="Y41" s="11">
        <v>0</v>
      </c>
      <c r="Z41" s="4"/>
      <c r="AA41" s="11">
        <v>0</v>
      </c>
      <c r="AB41" s="11"/>
      <c r="AC41" s="11">
        <v>5000000</v>
      </c>
      <c r="AD41" s="4"/>
      <c r="AE41" s="11">
        <v>948316</v>
      </c>
      <c r="AF41" s="4"/>
      <c r="AG41" s="11">
        <v>4703008125000</v>
      </c>
      <c r="AH41" s="4"/>
      <c r="AI41" s="11">
        <v>4741396263775</v>
      </c>
      <c r="AK41" s="9">
        <v>2.6164223640462805E-2</v>
      </c>
    </row>
    <row r="42" spans="1:37">
      <c r="A42" s="1" t="s">
        <v>166</v>
      </c>
      <c r="C42" s="4" t="s">
        <v>77</v>
      </c>
      <c r="D42" s="4"/>
      <c r="E42" s="4" t="s">
        <v>77</v>
      </c>
      <c r="F42" s="4"/>
      <c r="G42" s="4" t="s">
        <v>167</v>
      </c>
      <c r="H42" s="4"/>
      <c r="I42" s="4" t="s">
        <v>168</v>
      </c>
      <c r="J42" s="4"/>
      <c r="K42" s="11">
        <v>16</v>
      </c>
      <c r="L42" s="4"/>
      <c r="M42" s="11">
        <v>16</v>
      </c>
      <c r="N42" s="4"/>
      <c r="O42" s="11">
        <v>1000000</v>
      </c>
      <c r="P42" s="4"/>
      <c r="Q42" s="11">
        <v>947189999995</v>
      </c>
      <c r="R42" s="4"/>
      <c r="S42" s="11">
        <v>945248370206</v>
      </c>
      <c r="T42" s="4"/>
      <c r="U42" s="11">
        <v>0</v>
      </c>
      <c r="V42" s="4"/>
      <c r="W42" s="11">
        <v>0</v>
      </c>
      <c r="X42" s="4"/>
      <c r="Y42" s="11">
        <v>0</v>
      </c>
      <c r="Z42" s="4"/>
      <c r="AA42" s="11">
        <v>0</v>
      </c>
      <c r="AB42" s="11"/>
      <c r="AC42" s="11">
        <v>1000000</v>
      </c>
      <c r="AD42" s="4"/>
      <c r="AE42" s="11">
        <v>955485</v>
      </c>
      <c r="AF42" s="4"/>
      <c r="AG42" s="11">
        <v>947189999995</v>
      </c>
      <c r="AH42" s="4"/>
      <c r="AI42" s="11">
        <v>955447974956</v>
      </c>
      <c r="AK42" s="9">
        <v>5.2724035501037752E-3</v>
      </c>
    </row>
    <row r="43" spans="1:37">
      <c r="A43" s="1" t="s">
        <v>169</v>
      </c>
      <c r="C43" s="4" t="s">
        <v>77</v>
      </c>
      <c r="D43" s="4"/>
      <c r="E43" s="4" t="s">
        <v>77</v>
      </c>
      <c r="F43" s="4"/>
      <c r="G43" s="4" t="s">
        <v>170</v>
      </c>
      <c r="H43" s="4"/>
      <c r="I43" s="4" t="s">
        <v>171</v>
      </c>
      <c r="J43" s="4"/>
      <c r="K43" s="11">
        <v>18</v>
      </c>
      <c r="L43" s="4"/>
      <c r="M43" s="11">
        <v>18</v>
      </c>
      <c r="N43" s="4"/>
      <c r="O43" s="11">
        <v>4000000</v>
      </c>
      <c r="P43" s="4"/>
      <c r="Q43" s="11">
        <v>3915200000000</v>
      </c>
      <c r="R43" s="4"/>
      <c r="S43" s="11">
        <v>3906600613360</v>
      </c>
      <c r="T43" s="4"/>
      <c r="U43" s="11">
        <v>0</v>
      </c>
      <c r="V43" s="4"/>
      <c r="W43" s="11">
        <v>0</v>
      </c>
      <c r="X43" s="4"/>
      <c r="Y43" s="11">
        <v>0</v>
      </c>
      <c r="Z43" s="4"/>
      <c r="AA43" s="11">
        <v>0</v>
      </c>
      <c r="AB43" s="11"/>
      <c r="AC43" s="11">
        <v>4000000</v>
      </c>
      <c r="AD43" s="4"/>
      <c r="AE43" s="11">
        <v>979001</v>
      </c>
      <c r="AF43" s="4"/>
      <c r="AG43" s="11">
        <v>3915200000000</v>
      </c>
      <c r="AH43" s="4"/>
      <c r="AI43" s="11">
        <v>3915852254845</v>
      </c>
      <c r="AK43" s="9">
        <v>2.1608663026448337E-2</v>
      </c>
    </row>
    <row r="44" spans="1:37">
      <c r="A44" s="1" t="s">
        <v>172</v>
      </c>
      <c r="C44" s="4" t="s">
        <v>77</v>
      </c>
      <c r="D44" s="4"/>
      <c r="E44" s="4" t="s">
        <v>77</v>
      </c>
      <c r="F44" s="4"/>
      <c r="G44" s="4" t="s">
        <v>170</v>
      </c>
      <c r="H44" s="4"/>
      <c r="I44" s="4" t="s">
        <v>173</v>
      </c>
      <c r="J44" s="4"/>
      <c r="K44" s="11">
        <v>18</v>
      </c>
      <c r="L44" s="4"/>
      <c r="M44" s="11">
        <v>18</v>
      </c>
      <c r="N44" s="4"/>
      <c r="O44" s="11">
        <v>3000000</v>
      </c>
      <c r="P44" s="4"/>
      <c r="Q44" s="11">
        <v>2858965000000</v>
      </c>
      <c r="R44" s="4"/>
      <c r="S44" s="11">
        <v>2858919212587</v>
      </c>
      <c r="T44" s="4"/>
      <c r="U44" s="11">
        <v>0</v>
      </c>
      <c r="V44" s="4"/>
      <c r="W44" s="11">
        <v>0</v>
      </c>
      <c r="X44" s="4"/>
      <c r="Y44" s="11">
        <v>0</v>
      </c>
      <c r="Z44" s="4"/>
      <c r="AA44" s="11">
        <v>0</v>
      </c>
      <c r="AB44" s="11"/>
      <c r="AC44" s="11">
        <v>3000000</v>
      </c>
      <c r="AD44" s="4"/>
      <c r="AE44" s="11">
        <v>955099</v>
      </c>
      <c r="AF44" s="4"/>
      <c r="AG44" s="11">
        <v>2858965000000</v>
      </c>
      <c r="AH44" s="4"/>
      <c r="AI44" s="11">
        <v>2865185969741</v>
      </c>
      <c r="AK44" s="9">
        <v>1.5810820761083987E-2</v>
      </c>
    </row>
    <row r="45" spans="1:37">
      <c r="A45" s="1" t="s">
        <v>174</v>
      </c>
      <c r="C45" s="4" t="s">
        <v>77</v>
      </c>
      <c r="D45" s="4"/>
      <c r="E45" s="4" t="s">
        <v>77</v>
      </c>
      <c r="F45" s="4"/>
      <c r="G45" s="4" t="s">
        <v>175</v>
      </c>
      <c r="H45" s="4"/>
      <c r="I45" s="4" t="s">
        <v>176</v>
      </c>
      <c r="J45" s="4"/>
      <c r="K45" s="11">
        <v>18</v>
      </c>
      <c r="L45" s="4"/>
      <c r="M45" s="11">
        <v>18</v>
      </c>
      <c r="N45" s="4"/>
      <c r="O45" s="11">
        <v>1998800</v>
      </c>
      <c r="P45" s="4"/>
      <c r="Q45" s="11">
        <v>1998800000000</v>
      </c>
      <c r="R45" s="4"/>
      <c r="S45" s="11">
        <v>1938079305716</v>
      </c>
      <c r="T45" s="4"/>
      <c r="U45" s="11">
        <v>0</v>
      </c>
      <c r="V45" s="4"/>
      <c r="W45" s="11">
        <v>0</v>
      </c>
      <c r="X45" s="4"/>
      <c r="Y45" s="11">
        <v>0</v>
      </c>
      <c r="Z45" s="4"/>
      <c r="AA45" s="11">
        <v>0</v>
      </c>
      <c r="AB45" s="11"/>
      <c r="AC45" s="11">
        <v>1998800</v>
      </c>
      <c r="AD45" s="4"/>
      <c r="AE45" s="11">
        <v>977459</v>
      </c>
      <c r="AF45" s="4"/>
      <c r="AG45" s="11">
        <v>1998800000000</v>
      </c>
      <c r="AH45" s="4"/>
      <c r="AI45" s="11">
        <v>1953669341579</v>
      </c>
      <c r="AK45" s="9">
        <v>1.0780841492436449E-2</v>
      </c>
    </row>
    <row r="46" spans="1:37">
      <c r="A46" s="1" t="s">
        <v>177</v>
      </c>
      <c r="C46" s="4" t="s">
        <v>77</v>
      </c>
      <c r="D46" s="4"/>
      <c r="E46" s="4" t="s">
        <v>77</v>
      </c>
      <c r="F46" s="4"/>
      <c r="G46" s="4" t="s">
        <v>178</v>
      </c>
      <c r="H46" s="4"/>
      <c r="I46" s="4" t="s">
        <v>179</v>
      </c>
      <c r="J46" s="4"/>
      <c r="K46" s="11">
        <v>15</v>
      </c>
      <c r="L46" s="4"/>
      <c r="M46" s="11">
        <v>15</v>
      </c>
      <c r="N46" s="4"/>
      <c r="O46" s="11">
        <v>7340100</v>
      </c>
      <c r="P46" s="4"/>
      <c r="Q46" s="11">
        <v>7078749759302</v>
      </c>
      <c r="R46" s="4"/>
      <c r="S46" s="11">
        <v>7339815571125</v>
      </c>
      <c r="T46" s="4"/>
      <c r="U46" s="11">
        <v>0</v>
      </c>
      <c r="V46" s="4"/>
      <c r="W46" s="11">
        <v>0</v>
      </c>
      <c r="X46" s="4"/>
      <c r="Y46" s="11">
        <v>7340100</v>
      </c>
      <c r="Z46" s="4"/>
      <c r="AA46" s="11">
        <v>7340100000000</v>
      </c>
      <c r="AB46" s="11"/>
      <c r="AC46" s="11">
        <v>0</v>
      </c>
      <c r="AD46" s="4"/>
      <c r="AE46" s="11">
        <v>0</v>
      </c>
      <c r="AF46" s="4"/>
      <c r="AG46" s="11">
        <v>0</v>
      </c>
      <c r="AH46" s="4"/>
      <c r="AI46" s="11">
        <v>0</v>
      </c>
      <c r="AK46" s="9">
        <v>0</v>
      </c>
    </row>
    <row r="47" spans="1:37">
      <c r="A47" s="1" t="s">
        <v>180</v>
      </c>
      <c r="C47" s="4" t="s">
        <v>77</v>
      </c>
      <c r="D47" s="4"/>
      <c r="E47" s="4" t="s">
        <v>77</v>
      </c>
      <c r="F47" s="4"/>
      <c r="G47" s="4" t="s">
        <v>181</v>
      </c>
      <c r="H47" s="4"/>
      <c r="I47" s="4" t="s">
        <v>182</v>
      </c>
      <c r="J47" s="4"/>
      <c r="K47" s="11">
        <v>16</v>
      </c>
      <c r="L47" s="4"/>
      <c r="M47" s="11">
        <v>16</v>
      </c>
      <c r="N47" s="4"/>
      <c r="O47" s="11">
        <v>500000</v>
      </c>
      <c r="P47" s="4"/>
      <c r="Q47" s="11">
        <v>475186111875</v>
      </c>
      <c r="R47" s="4"/>
      <c r="S47" s="11">
        <v>494490337756</v>
      </c>
      <c r="T47" s="4"/>
      <c r="U47" s="11">
        <v>0</v>
      </c>
      <c r="V47" s="4"/>
      <c r="W47" s="11">
        <v>0</v>
      </c>
      <c r="X47" s="4"/>
      <c r="Y47" s="11">
        <v>0</v>
      </c>
      <c r="Z47" s="4"/>
      <c r="AA47" s="11">
        <v>0</v>
      </c>
      <c r="AB47" s="11"/>
      <c r="AC47" s="11">
        <v>500000</v>
      </c>
      <c r="AD47" s="4"/>
      <c r="AE47" s="11">
        <v>994155</v>
      </c>
      <c r="AF47" s="4"/>
      <c r="AG47" s="11">
        <v>475186111875</v>
      </c>
      <c r="AH47" s="4"/>
      <c r="AI47" s="11">
        <v>497058238246</v>
      </c>
      <c r="AK47" s="9">
        <v>2.7428930602498018E-3</v>
      </c>
    </row>
    <row r="48" spans="1:37">
      <c r="A48" s="1" t="s">
        <v>183</v>
      </c>
      <c r="C48" s="4" t="s">
        <v>77</v>
      </c>
      <c r="D48" s="4"/>
      <c r="E48" s="4" t="s">
        <v>77</v>
      </c>
      <c r="F48" s="4"/>
      <c r="G48" s="4" t="s">
        <v>184</v>
      </c>
      <c r="H48" s="4"/>
      <c r="I48" s="4" t="s">
        <v>185</v>
      </c>
      <c r="J48" s="4"/>
      <c r="K48" s="11">
        <v>16</v>
      </c>
      <c r="L48" s="4"/>
      <c r="M48" s="11">
        <v>16</v>
      </c>
      <c r="N48" s="4"/>
      <c r="O48" s="11">
        <v>4699800</v>
      </c>
      <c r="P48" s="4"/>
      <c r="Q48" s="11">
        <v>4467356678283</v>
      </c>
      <c r="R48" s="4"/>
      <c r="S48" s="11">
        <v>4628066200485</v>
      </c>
      <c r="T48" s="4"/>
      <c r="U48" s="11">
        <v>0</v>
      </c>
      <c r="V48" s="4"/>
      <c r="W48" s="11">
        <v>0</v>
      </c>
      <c r="X48" s="4"/>
      <c r="Y48" s="11">
        <v>100</v>
      </c>
      <c r="Z48" s="4"/>
      <c r="AA48" s="11">
        <v>99996125</v>
      </c>
      <c r="AB48" s="11"/>
      <c r="AC48" s="11">
        <v>4699700</v>
      </c>
      <c r="AD48" s="4"/>
      <c r="AE48" s="11">
        <v>988690</v>
      </c>
      <c r="AF48" s="4"/>
      <c r="AG48" s="11">
        <v>4467261624096</v>
      </c>
      <c r="AH48" s="4"/>
      <c r="AI48" s="11">
        <v>4646366339327</v>
      </c>
      <c r="AK48" s="9">
        <v>2.5639824485135899E-2</v>
      </c>
    </row>
    <row r="49" spans="1:37">
      <c r="A49" s="1" t="s">
        <v>186</v>
      </c>
      <c r="C49" s="4" t="s">
        <v>77</v>
      </c>
      <c r="D49" s="4"/>
      <c r="E49" s="4" t="s">
        <v>77</v>
      </c>
      <c r="F49" s="4"/>
      <c r="G49" s="4" t="s">
        <v>187</v>
      </c>
      <c r="H49" s="4"/>
      <c r="I49" s="4" t="s">
        <v>188</v>
      </c>
      <c r="J49" s="4"/>
      <c r="K49" s="11">
        <v>17</v>
      </c>
      <c r="L49" s="4"/>
      <c r="M49" s="11">
        <v>17</v>
      </c>
      <c r="N49" s="4"/>
      <c r="O49" s="11">
        <v>100000</v>
      </c>
      <c r="P49" s="4"/>
      <c r="Q49" s="11">
        <v>93503623125</v>
      </c>
      <c r="R49" s="4"/>
      <c r="S49" s="11">
        <v>95806187366</v>
      </c>
      <c r="T49" s="4"/>
      <c r="U49" s="11">
        <v>0</v>
      </c>
      <c r="V49" s="4"/>
      <c r="W49" s="11">
        <v>0</v>
      </c>
      <c r="X49" s="4"/>
      <c r="Y49" s="11">
        <v>0</v>
      </c>
      <c r="Z49" s="4"/>
      <c r="AA49" s="11">
        <v>0</v>
      </c>
      <c r="AB49" s="11"/>
      <c r="AC49" s="11">
        <v>100000</v>
      </c>
      <c r="AD49" s="4"/>
      <c r="AE49" s="11">
        <v>967399</v>
      </c>
      <c r="AF49" s="4"/>
      <c r="AG49" s="11">
        <v>93503623125</v>
      </c>
      <c r="AH49" s="4"/>
      <c r="AI49" s="11">
        <v>96736151328</v>
      </c>
      <c r="AK49" s="9">
        <v>5.3381454674035088E-4</v>
      </c>
    </row>
    <row r="50" spans="1:37">
      <c r="A50" s="1" t="s">
        <v>189</v>
      </c>
      <c r="C50" s="4" t="s">
        <v>77</v>
      </c>
      <c r="D50" s="4"/>
      <c r="E50" s="4" t="s">
        <v>77</v>
      </c>
      <c r="F50" s="4"/>
      <c r="G50" s="4" t="s">
        <v>190</v>
      </c>
      <c r="H50" s="4"/>
      <c r="I50" s="4" t="s">
        <v>191</v>
      </c>
      <c r="J50" s="4"/>
      <c r="K50" s="11">
        <v>16</v>
      </c>
      <c r="L50" s="4"/>
      <c r="M50" s="11">
        <v>16</v>
      </c>
      <c r="N50" s="4"/>
      <c r="O50" s="11">
        <v>4721729</v>
      </c>
      <c r="P50" s="4"/>
      <c r="Q50" s="11">
        <v>4474815073300</v>
      </c>
      <c r="R50" s="4"/>
      <c r="S50" s="11">
        <v>4624414388010</v>
      </c>
      <c r="T50" s="4"/>
      <c r="U50" s="11">
        <v>0</v>
      </c>
      <c r="V50" s="4"/>
      <c r="W50" s="11">
        <v>0</v>
      </c>
      <c r="X50" s="4"/>
      <c r="Y50" s="11">
        <v>0</v>
      </c>
      <c r="Z50" s="4"/>
      <c r="AA50" s="11">
        <v>0</v>
      </c>
      <c r="AB50" s="11"/>
      <c r="AC50" s="11">
        <v>4721729</v>
      </c>
      <c r="AD50" s="4"/>
      <c r="AE50" s="11">
        <v>983870</v>
      </c>
      <c r="AF50" s="4"/>
      <c r="AG50" s="11">
        <v>4474815073300</v>
      </c>
      <c r="AH50" s="4"/>
      <c r="AI50" s="11">
        <v>4645387495488</v>
      </c>
      <c r="AK50" s="9">
        <v>2.5634422977291394E-2</v>
      </c>
    </row>
    <row r="51" spans="1:37">
      <c r="A51" s="1" t="s">
        <v>192</v>
      </c>
      <c r="C51" s="4" t="s">
        <v>77</v>
      </c>
      <c r="D51" s="4"/>
      <c r="E51" s="4" t="s">
        <v>77</v>
      </c>
      <c r="F51" s="4"/>
      <c r="G51" s="4" t="s">
        <v>193</v>
      </c>
      <c r="H51" s="4"/>
      <c r="I51" s="4" t="s">
        <v>194</v>
      </c>
      <c r="J51" s="4"/>
      <c r="K51" s="11">
        <v>16</v>
      </c>
      <c r="L51" s="4"/>
      <c r="M51" s="11">
        <v>16</v>
      </c>
      <c r="N51" s="4"/>
      <c r="O51" s="11">
        <v>1462222</v>
      </c>
      <c r="P51" s="4"/>
      <c r="Q51" s="11">
        <v>1381122195409</v>
      </c>
      <c r="R51" s="4"/>
      <c r="S51" s="11">
        <v>1436586218458</v>
      </c>
      <c r="T51" s="4"/>
      <c r="U51" s="11">
        <v>0</v>
      </c>
      <c r="V51" s="4"/>
      <c r="W51" s="11">
        <v>0</v>
      </c>
      <c r="X51" s="4"/>
      <c r="Y51" s="11">
        <v>0</v>
      </c>
      <c r="Z51" s="4"/>
      <c r="AA51" s="11">
        <v>0</v>
      </c>
      <c r="AB51" s="11"/>
      <c r="AC51" s="11">
        <v>1462222</v>
      </c>
      <c r="AD51" s="4"/>
      <c r="AE51" s="11">
        <v>985012</v>
      </c>
      <c r="AF51" s="4"/>
      <c r="AG51" s="11">
        <v>1381122195409</v>
      </c>
      <c r="AH51" s="4"/>
      <c r="AI51" s="11">
        <v>1440250404798</v>
      </c>
      <c r="AK51" s="9">
        <v>7.9476659601953447E-3</v>
      </c>
    </row>
    <row r="52" spans="1:37">
      <c r="A52" s="1" t="s">
        <v>195</v>
      </c>
      <c r="C52" s="4" t="s">
        <v>77</v>
      </c>
      <c r="D52" s="4"/>
      <c r="E52" s="4" t="s">
        <v>77</v>
      </c>
      <c r="F52" s="4"/>
      <c r="G52" s="4" t="s">
        <v>196</v>
      </c>
      <c r="H52" s="4"/>
      <c r="I52" s="4" t="s">
        <v>197</v>
      </c>
      <c r="J52" s="4"/>
      <c r="K52" s="11">
        <v>16</v>
      </c>
      <c r="L52" s="4"/>
      <c r="M52" s="11">
        <v>16</v>
      </c>
      <c r="N52" s="4"/>
      <c r="O52" s="11">
        <v>1238600</v>
      </c>
      <c r="P52" s="4"/>
      <c r="Q52" s="11">
        <v>1169358026865</v>
      </c>
      <c r="R52" s="4"/>
      <c r="S52" s="11">
        <v>1206676629868</v>
      </c>
      <c r="T52" s="4"/>
      <c r="U52" s="11">
        <v>0</v>
      </c>
      <c r="V52" s="4"/>
      <c r="W52" s="11">
        <v>0</v>
      </c>
      <c r="X52" s="4"/>
      <c r="Y52" s="11">
        <v>0</v>
      </c>
      <c r="Z52" s="4"/>
      <c r="AA52" s="11">
        <v>0</v>
      </c>
      <c r="AB52" s="11"/>
      <c r="AC52" s="11">
        <v>1238600</v>
      </c>
      <c r="AD52" s="4"/>
      <c r="AE52" s="11">
        <v>976910</v>
      </c>
      <c r="AF52" s="4"/>
      <c r="AG52" s="11">
        <v>1169358026865</v>
      </c>
      <c r="AH52" s="4"/>
      <c r="AI52" s="11">
        <v>1209953838471</v>
      </c>
      <c r="AK52" s="9">
        <v>6.6768312672492412E-3</v>
      </c>
    </row>
    <row r="53" spans="1:37">
      <c r="A53" s="1" t="s">
        <v>198</v>
      </c>
      <c r="C53" s="4" t="s">
        <v>77</v>
      </c>
      <c r="D53" s="4"/>
      <c r="E53" s="4" t="s">
        <v>77</v>
      </c>
      <c r="F53" s="4"/>
      <c r="G53" s="4" t="s">
        <v>144</v>
      </c>
      <c r="H53" s="4"/>
      <c r="I53" s="4" t="s">
        <v>199</v>
      </c>
      <c r="J53" s="4"/>
      <c r="K53" s="11">
        <v>17</v>
      </c>
      <c r="L53" s="4"/>
      <c r="M53" s="11">
        <v>17</v>
      </c>
      <c r="N53" s="4"/>
      <c r="O53" s="11">
        <v>6571000</v>
      </c>
      <c r="P53" s="4"/>
      <c r="Q53" s="11">
        <v>6089176144210</v>
      </c>
      <c r="R53" s="4"/>
      <c r="S53" s="11">
        <v>6290213970763</v>
      </c>
      <c r="T53" s="4"/>
      <c r="U53" s="11">
        <v>0</v>
      </c>
      <c r="V53" s="4"/>
      <c r="W53" s="11">
        <v>0</v>
      </c>
      <c r="X53" s="4"/>
      <c r="Y53" s="11">
        <v>1500</v>
      </c>
      <c r="Z53" s="4"/>
      <c r="AA53" s="11">
        <v>1499941875</v>
      </c>
      <c r="AB53" s="11"/>
      <c r="AC53" s="11">
        <v>6569500</v>
      </c>
      <c r="AD53" s="4"/>
      <c r="AE53" s="11">
        <v>961456</v>
      </c>
      <c r="AF53" s="4"/>
      <c r="AG53" s="11">
        <v>6087786132915</v>
      </c>
      <c r="AH53" s="4"/>
      <c r="AI53" s="11">
        <v>6316040435948</v>
      </c>
      <c r="AK53" s="9">
        <v>3.4853508396022075E-2</v>
      </c>
    </row>
    <row r="54" spans="1:37">
      <c r="A54" s="1" t="s">
        <v>200</v>
      </c>
      <c r="C54" s="4" t="s">
        <v>77</v>
      </c>
      <c r="D54" s="4"/>
      <c r="E54" s="4" t="s">
        <v>77</v>
      </c>
      <c r="F54" s="4"/>
      <c r="G54" s="4" t="s">
        <v>201</v>
      </c>
      <c r="H54" s="4"/>
      <c r="I54" s="4" t="s">
        <v>202</v>
      </c>
      <c r="J54" s="4"/>
      <c r="K54" s="11">
        <v>16</v>
      </c>
      <c r="L54" s="4"/>
      <c r="M54" s="11">
        <v>16</v>
      </c>
      <c r="N54" s="4"/>
      <c r="O54" s="11">
        <v>7000000</v>
      </c>
      <c r="P54" s="4"/>
      <c r="Q54" s="11">
        <v>6591290000000</v>
      </c>
      <c r="R54" s="4"/>
      <c r="S54" s="11">
        <v>6789729887771</v>
      </c>
      <c r="T54" s="4"/>
      <c r="U54" s="11">
        <v>0</v>
      </c>
      <c r="V54" s="4"/>
      <c r="W54" s="11">
        <v>0</v>
      </c>
      <c r="X54" s="4"/>
      <c r="Y54" s="11">
        <v>1022694</v>
      </c>
      <c r="Z54" s="4"/>
      <c r="AA54" s="11">
        <v>999983920165</v>
      </c>
      <c r="AB54" s="11"/>
      <c r="AC54" s="11">
        <v>5977306</v>
      </c>
      <c r="AD54" s="4"/>
      <c r="AE54" s="11">
        <v>978519</v>
      </c>
      <c r="AF54" s="4"/>
      <c r="AG54" s="11">
        <v>5628308180677</v>
      </c>
      <c r="AH54" s="4"/>
      <c r="AI54" s="11">
        <v>5848680844648</v>
      </c>
      <c r="AK54" s="9">
        <v>3.227449998014402E-2</v>
      </c>
    </row>
    <row r="55" spans="1:37">
      <c r="A55" s="1" t="s">
        <v>203</v>
      </c>
      <c r="C55" s="4" t="s">
        <v>77</v>
      </c>
      <c r="D55" s="4"/>
      <c r="E55" s="4" t="s">
        <v>77</v>
      </c>
      <c r="F55" s="4"/>
      <c r="G55" s="4" t="s">
        <v>204</v>
      </c>
      <c r="H55" s="4"/>
      <c r="I55" s="4" t="s">
        <v>205</v>
      </c>
      <c r="J55" s="4"/>
      <c r="K55" s="11">
        <v>16</v>
      </c>
      <c r="L55" s="4"/>
      <c r="M55" s="11">
        <v>16</v>
      </c>
      <c r="N55" s="4"/>
      <c r="O55" s="11">
        <v>7960400</v>
      </c>
      <c r="P55" s="4"/>
      <c r="Q55" s="11">
        <v>7441839643000</v>
      </c>
      <c r="R55" s="4"/>
      <c r="S55" s="11">
        <v>7650611135730</v>
      </c>
      <c r="T55" s="4"/>
      <c r="U55" s="11">
        <v>0</v>
      </c>
      <c r="V55" s="4"/>
      <c r="W55" s="11">
        <v>0</v>
      </c>
      <c r="X55" s="4"/>
      <c r="Y55" s="11">
        <v>0</v>
      </c>
      <c r="Z55" s="4"/>
      <c r="AA55" s="11">
        <v>0</v>
      </c>
      <c r="AB55" s="11"/>
      <c r="AC55" s="11">
        <v>7960400</v>
      </c>
      <c r="AD55" s="4"/>
      <c r="AE55" s="11">
        <v>967299</v>
      </c>
      <c r="AF55" s="4"/>
      <c r="AG55" s="11">
        <v>7441839643000</v>
      </c>
      <c r="AH55" s="4"/>
      <c r="AI55" s="11">
        <v>7699788581230</v>
      </c>
      <c r="AK55" s="9">
        <v>4.2489380599289146E-2</v>
      </c>
    </row>
    <row r="56" spans="1:37">
      <c r="A56" s="1" t="s">
        <v>206</v>
      </c>
      <c r="C56" s="4" t="s">
        <v>77</v>
      </c>
      <c r="D56" s="4"/>
      <c r="E56" s="4" t="s">
        <v>77</v>
      </c>
      <c r="F56" s="4"/>
      <c r="G56" s="4" t="s">
        <v>204</v>
      </c>
      <c r="H56" s="4"/>
      <c r="I56" s="4" t="s">
        <v>207</v>
      </c>
      <c r="J56" s="4"/>
      <c r="K56" s="11">
        <v>17</v>
      </c>
      <c r="L56" s="4"/>
      <c r="M56" s="11">
        <v>17</v>
      </c>
      <c r="N56" s="4"/>
      <c r="O56" s="11">
        <v>494900</v>
      </c>
      <c r="P56" s="4"/>
      <c r="Q56" s="11">
        <v>458287298000</v>
      </c>
      <c r="R56" s="4"/>
      <c r="S56" s="11">
        <v>463272784483</v>
      </c>
      <c r="T56" s="4"/>
      <c r="U56" s="11">
        <v>0</v>
      </c>
      <c r="V56" s="4"/>
      <c r="W56" s="11">
        <v>0</v>
      </c>
      <c r="X56" s="4"/>
      <c r="Y56" s="11">
        <v>25400</v>
      </c>
      <c r="Z56" s="4"/>
      <c r="AA56" s="11">
        <v>24773240005</v>
      </c>
      <c r="AB56" s="11"/>
      <c r="AC56" s="11">
        <v>469500</v>
      </c>
      <c r="AD56" s="4"/>
      <c r="AE56" s="11">
        <v>941130</v>
      </c>
      <c r="AF56" s="4"/>
      <c r="AG56" s="11">
        <v>434766390000</v>
      </c>
      <c r="AH56" s="4"/>
      <c r="AI56" s="11">
        <v>441843412904</v>
      </c>
      <c r="AK56" s="9">
        <v>2.4382036906743132E-3</v>
      </c>
    </row>
    <row r="57" spans="1:37">
      <c r="A57" s="1" t="s">
        <v>208</v>
      </c>
      <c r="C57" s="4" t="s">
        <v>77</v>
      </c>
      <c r="D57" s="4"/>
      <c r="E57" s="4" t="s">
        <v>77</v>
      </c>
      <c r="F57" s="4"/>
      <c r="G57" s="4" t="s">
        <v>209</v>
      </c>
      <c r="H57" s="4"/>
      <c r="I57" s="4" t="s">
        <v>210</v>
      </c>
      <c r="J57" s="4"/>
      <c r="K57" s="11">
        <v>17</v>
      </c>
      <c r="L57" s="4"/>
      <c r="M57" s="11">
        <v>17</v>
      </c>
      <c r="N57" s="4"/>
      <c r="O57" s="11">
        <v>5924300</v>
      </c>
      <c r="P57" s="4"/>
      <c r="Q57" s="11">
        <v>5467240255000</v>
      </c>
      <c r="R57" s="4"/>
      <c r="S57" s="11">
        <v>5451916095764</v>
      </c>
      <c r="T57" s="4"/>
      <c r="U57" s="11">
        <v>0</v>
      </c>
      <c r="V57" s="4"/>
      <c r="W57" s="11">
        <v>0</v>
      </c>
      <c r="X57" s="4"/>
      <c r="Y57" s="11">
        <v>1585124</v>
      </c>
      <c r="Z57" s="4"/>
      <c r="AA57" s="11">
        <v>1498087182604</v>
      </c>
      <c r="AB57" s="11"/>
      <c r="AC57" s="11">
        <v>4339176</v>
      </c>
      <c r="AD57" s="4"/>
      <c r="AE57" s="11">
        <v>931561</v>
      </c>
      <c r="AF57" s="4"/>
      <c r="AG57" s="11">
        <v>4004408571600</v>
      </c>
      <c r="AH57" s="4"/>
      <c r="AI57" s="11">
        <v>4042050498209</v>
      </c>
      <c r="AK57" s="9">
        <v>2.230505684774442E-2</v>
      </c>
    </row>
    <row r="58" spans="1:37">
      <c r="A58" s="1" t="s">
        <v>211</v>
      </c>
      <c r="C58" s="4" t="s">
        <v>77</v>
      </c>
      <c r="D58" s="4"/>
      <c r="E58" s="4" t="s">
        <v>77</v>
      </c>
      <c r="F58" s="4"/>
      <c r="G58" s="4" t="s">
        <v>212</v>
      </c>
      <c r="H58" s="4"/>
      <c r="I58" s="4" t="s">
        <v>213</v>
      </c>
      <c r="J58" s="4"/>
      <c r="K58" s="11">
        <v>16</v>
      </c>
      <c r="L58" s="4"/>
      <c r="M58" s="11">
        <v>16</v>
      </c>
      <c r="N58" s="4"/>
      <c r="O58" s="11">
        <v>6000000</v>
      </c>
      <c r="P58" s="4"/>
      <c r="Q58" s="11">
        <v>5647800000000</v>
      </c>
      <c r="R58" s="4"/>
      <c r="S58" s="11">
        <v>5566704281850</v>
      </c>
      <c r="T58" s="4"/>
      <c r="U58" s="11">
        <v>0</v>
      </c>
      <c r="V58" s="4"/>
      <c r="W58" s="11">
        <v>0</v>
      </c>
      <c r="X58" s="4"/>
      <c r="Y58" s="11">
        <v>0</v>
      </c>
      <c r="Z58" s="4"/>
      <c r="AA58" s="11">
        <v>0</v>
      </c>
      <c r="AB58" s="11"/>
      <c r="AC58" s="11">
        <v>6000000</v>
      </c>
      <c r="AD58" s="4"/>
      <c r="AE58" s="11">
        <v>929397</v>
      </c>
      <c r="AF58" s="4"/>
      <c r="AG58" s="11">
        <v>5647800000000</v>
      </c>
      <c r="AH58" s="4"/>
      <c r="AI58" s="11">
        <v>5576165915197</v>
      </c>
      <c r="AK58" s="9">
        <v>3.0770693682831075E-2</v>
      </c>
    </row>
    <row r="59" spans="1:37">
      <c r="A59" s="1" t="s">
        <v>214</v>
      </c>
      <c r="C59" s="4" t="s">
        <v>77</v>
      </c>
      <c r="D59" s="4"/>
      <c r="E59" s="4" t="s">
        <v>77</v>
      </c>
      <c r="F59" s="4"/>
      <c r="G59" s="4" t="s">
        <v>215</v>
      </c>
      <c r="H59" s="4"/>
      <c r="I59" s="4" t="s">
        <v>216</v>
      </c>
      <c r="J59" s="4"/>
      <c r="K59" s="11">
        <v>16</v>
      </c>
      <c r="L59" s="4"/>
      <c r="M59" s="11">
        <v>16</v>
      </c>
      <c r="N59" s="4"/>
      <c r="O59" s="11">
        <v>7021051</v>
      </c>
      <c r="P59" s="4"/>
      <c r="Q59" s="11">
        <v>6626532669500</v>
      </c>
      <c r="R59" s="4"/>
      <c r="S59" s="11">
        <v>6833324136728</v>
      </c>
      <c r="T59" s="4"/>
      <c r="U59" s="11">
        <v>0</v>
      </c>
      <c r="V59" s="4"/>
      <c r="W59" s="11">
        <v>0</v>
      </c>
      <c r="X59" s="4"/>
      <c r="Y59" s="11">
        <v>0</v>
      </c>
      <c r="Z59" s="4"/>
      <c r="AA59" s="11">
        <v>0</v>
      </c>
      <c r="AB59" s="11"/>
      <c r="AC59" s="11">
        <v>7021051</v>
      </c>
      <c r="AD59" s="4"/>
      <c r="AE59" s="11">
        <v>981528</v>
      </c>
      <c r="AF59" s="4"/>
      <c r="AG59" s="11">
        <v>6626532669500</v>
      </c>
      <c r="AH59" s="4"/>
      <c r="AI59" s="11">
        <v>6891091105799</v>
      </c>
      <c r="AK59" s="9">
        <v>3.8026783417460672E-2</v>
      </c>
    </row>
    <row r="60" spans="1:37">
      <c r="A60" s="1" t="s">
        <v>217</v>
      </c>
      <c r="C60" s="4" t="s">
        <v>77</v>
      </c>
      <c r="D60" s="4"/>
      <c r="E60" s="4" t="s">
        <v>77</v>
      </c>
      <c r="F60" s="4"/>
      <c r="G60" s="4" t="s">
        <v>150</v>
      </c>
      <c r="H60" s="4"/>
      <c r="I60" s="4" t="s">
        <v>98</v>
      </c>
      <c r="J60" s="4"/>
      <c r="K60" s="11">
        <v>17</v>
      </c>
      <c r="L60" s="4"/>
      <c r="M60" s="11">
        <v>17</v>
      </c>
      <c r="N60" s="4"/>
      <c r="O60" s="11">
        <v>7038846</v>
      </c>
      <c r="P60" s="4"/>
      <c r="Q60" s="11">
        <v>6519623914372</v>
      </c>
      <c r="R60" s="4"/>
      <c r="S60" s="11">
        <v>6703544196842</v>
      </c>
      <c r="T60" s="4"/>
      <c r="U60" s="11">
        <v>0</v>
      </c>
      <c r="V60" s="4"/>
      <c r="W60" s="11">
        <v>0</v>
      </c>
      <c r="X60" s="4"/>
      <c r="Y60" s="11">
        <v>0</v>
      </c>
      <c r="Z60" s="4"/>
      <c r="AA60" s="11">
        <v>0</v>
      </c>
      <c r="AB60" s="11"/>
      <c r="AC60" s="11">
        <v>7038846</v>
      </c>
      <c r="AD60" s="4"/>
      <c r="AE60" s="11">
        <v>954020</v>
      </c>
      <c r="AF60" s="4"/>
      <c r="AG60" s="11">
        <v>6519623914372</v>
      </c>
      <c r="AH60" s="4"/>
      <c r="AI60" s="11">
        <v>6714939646925</v>
      </c>
      <c r="AK60" s="9">
        <v>3.7054735120256414E-2</v>
      </c>
    </row>
    <row r="61" spans="1:37">
      <c r="A61" s="1" t="s">
        <v>218</v>
      </c>
      <c r="C61" s="4" t="s">
        <v>77</v>
      </c>
      <c r="D61" s="4"/>
      <c r="E61" s="4" t="s">
        <v>77</v>
      </c>
      <c r="F61" s="4"/>
      <c r="G61" s="4" t="s">
        <v>219</v>
      </c>
      <c r="H61" s="4"/>
      <c r="I61" s="4" t="s">
        <v>220</v>
      </c>
      <c r="J61" s="4"/>
      <c r="K61" s="11">
        <v>18</v>
      </c>
      <c r="L61" s="4"/>
      <c r="M61" s="11">
        <v>18</v>
      </c>
      <c r="N61" s="4"/>
      <c r="O61" s="11">
        <v>1000000</v>
      </c>
      <c r="P61" s="4"/>
      <c r="Q61" s="11">
        <v>1000000000000</v>
      </c>
      <c r="R61" s="4"/>
      <c r="S61" s="11">
        <v>990169629440</v>
      </c>
      <c r="T61" s="4"/>
      <c r="U61" s="11">
        <v>0</v>
      </c>
      <c r="V61" s="4"/>
      <c r="W61" s="11">
        <v>0</v>
      </c>
      <c r="X61" s="4"/>
      <c r="Y61" s="11">
        <v>0</v>
      </c>
      <c r="Z61" s="4"/>
      <c r="AA61" s="11">
        <v>0</v>
      </c>
      <c r="AB61" s="11"/>
      <c r="AC61" s="11">
        <v>1000000</v>
      </c>
      <c r="AD61" s="4"/>
      <c r="AE61" s="11">
        <v>992361</v>
      </c>
      <c r="AF61" s="4"/>
      <c r="AG61" s="11">
        <v>1000000000000</v>
      </c>
      <c r="AH61" s="4"/>
      <c r="AI61" s="11">
        <v>992322546011</v>
      </c>
      <c r="AK61" s="9">
        <v>5.4758867584363789E-3</v>
      </c>
    </row>
    <row r="62" spans="1:37">
      <c r="A62" s="1" t="s">
        <v>221</v>
      </c>
      <c r="C62" s="4" t="s">
        <v>77</v>
      </c>
      <c r="D62" s="4"/>
      <c r="E62" s="4" t="s">
        <v>77</v>
      </c>
      <c r="F62" s="4"/>
      <c r="G62" s="4" t="s">
        <v>219</v>
      </c>
      <c r="H62" s="4"/>
      <c r="I62" s="4" t="s">
        <v>220</v>
      </c>
      <c r="J62" s="4"/>
      <c r="K62" s="11">
        <v>18</v>
      </c>
      <c r="L62" s="4"/>
      <c r="M62" s="11">
        <v>18</v>
      </c>
      <c r="N62" s="4"/>
      <c r="O62" s="11">
        <v>726612</v>
      </c>
      <c r="P62" s="4"/>
      <c r="Q62" s="11">
        <v>653973354142</v>
      </c>
      <c r="R62" s="4"/>
      <c r="S62" s="11">
        <v>719469134786</v>
      </c>
      <c r="T62" s="4"/>
      <c r="U62" s="11">
        <v>0</v>
      </c>
      <c r="V62" s="4"/>
      <c r="W62" s="11">
        <v>0</v>
      </c>
      <c r="X62" s="4"/>
      <c r="Y62" s="11">
        <v>0</v>
      </c>
      <c r="Z62" s="4"/>
      <c r="AA62" s="11">
        <v>0</v>
      </c>
      <c r="AB62" s="11"/>
      <c r="AC62" s="11">
        <v>726612</v>
      </c>
      <c r="AD62" s="4"/>
      <c r="AE62" s="11">
        <v>992361</v>
      </c>
      <c r="AF62" s="4"/>
      <c r="AG62" s="11">
        <v>653973354142</v>
      </c>
      <c r="AH62" s="4"/>
      <c r="AI62" s="11">
        <v>721033469802</v>
      </c>
      <c r="AK62" s="9">
        <v>3.9788450293201756E-3</v>
      </c>
    </row>
    <row r="63" spans="1:37">
      <c r="A63" s="1" t="s">
        <v>222</v>
      </c>
      <c r="C63" s="4" t="s">
        <v>77</v>
      </c>
      <c r="D63" s="4"/>
      <c r="E63" s="4" t="s">
        <v>77</v>
      </c>
      <c r="F63" s="4"/>
      <c r="G63" s="4" t="s">
        <v>219</v>
      </c>
      <c r="H63" s="4"/>
      <c r="I63" s="4" t="s">
        <v>220</v>
      </c>
      <c r="J63" s="4"/>
      <c r="K63" s="11">
        <v>18</v>
      </c>
      <c r="L63" s="4"/>
      <c r="M63" s="11">
        <v>18</v>
      </c>
      <c r="N63" s="4"/>
      <c r="O63" s="11">
        <v>1700000</v>
      </c>
      <c r="P63" s="4"/>
      <c r="Q63" s="11">
        <v>1700006215308</v>
      </c>
      <c r="R63" s="4"/>
      <c r="S63" s="11">
        <v>1678151169147</v>
      </c>
      <c r="T63" s="4"/>
      <c r="U63" s="11">
        <v>0</v>
      </c>
      <c r="V63" s="4"/>
      <c r="W63" s="11">
        <v>0</v>
      </c>
      <c r="X63" s="4"/>
      <c r="Y63" s="11">
        <v>0</v>
      </c>
      <c r="Z63" s="4"/>
      <c r="AA63" s="11">
        <v>0</v>
      </c>
      <c r="AB63" s="11"/>
      <c r="AC63" s="11">
        <v>1700000</v>
      </c>
      <c r="AD63" s="4"/>
      <c r="AE63" s="11">
        <v>990158</v>
      </c>
      <c r="AF63" s="4"/>
      <c r="AG63" s="11">
        <v>1700006215308</v>
      </c>
      <c r="AH63" s="4"/>
      <c r="AI63" s="11">
        <v>1683203373341</v>
      </c>
      <c r="AK63" s="9">
        <v>9.28834188126091E-3</v>
      </c>
    </row>
    <row r="64" spans="1:37">
      <c r="A64" s="1" t="s">
        <v>223</v>
      </c>
      <c r="C64" s="4" t="s">
        <v>77</v>
      </c>
      <c r="D64" s="4"/>
      <c r="E64" s="4" t="s">
        <v>77</v>
      </c>
      <c r="F64" s="4"/>
      <c r="G64" s="4" t="s">
        <v>219</v>
      </c>
      <c r="H64" s="4"/>
      <c r="I64" s="4" t="s">
        <v>220</v>
      </c>
      <c r="J64" s="4"/>
      <c r="K64" s="11">
        <v>18</v>
      </c>
      <c r="L64" s="4"/>
      <c r="M64" s="11">
        <v>18</v>
      </c>
      <c r="N64" s="4"/>
      <c r="O64" s="11">
        <v>3900000</v>
      </c>
      <c r="P64" s="4"/>
      <c r="Q64" s="11">
        <v>3775818086400</v>
      </c>
      <c r="R64" s="4"/>
      <c r="S64" s="11">
        <v>3861661554816</v>
      </c>
      <c r="T64" s="4"/>
      <c r="U64" s="11">
        <v>0</v>
      </c>
      <c r="V64" s="4"/>
      <c r="W64" s="11">
        <v>0</v>
      </c>
      <c r="X64" s="4"/>
      <c r="Y64" s="11">
        <v>0</v>
      </c>
      <c r="Z64" s="4"/>
      <c r="AA64" s="11">
        <v>0</v>
      </c>
      <c r="AB64" s="11"/>
      <c r="AC64" s="11">
        <v>3900000</v>
      </c>
      <c r="AD64" s="4"/>
      <c r="AE64" s="11">
        <v>992361</v>
      </c>
      <c r="AF64" s="4"/>
      <c r="AG64" s="11">
        <v>3775818086400</v>
      </c>
      <c r="AH64" s="4"/>
      <c r="AI64" s="11">
        <v>3870057929443</v>
      </c>
      <c r="AK64" s="9">
        <v>2.1355958357902431E-2</v>
      </c>
    </row>
    <row r="65" spans="1:37">
      <c r="A65" s="1" t="s">
        <v>224</v>
      </c>
      <c r="C65" s="4" t="s">
        <v>77</v>
      </c>
      <c r="D65" s="4"/>
      <c r="E65" s="4" t="s">
        <v>77</v>
      </c>
      <c r="F65" s="4"/>
      <c r="G65" s="4" t="s">
        <v>225</v>
      </c>
      <c r="H65" s="4"/>
      <c r="I65" s="4" t="s">
        <v>226</v>
      </c>
      <c r="J65" s="4"/>
      <c r="K65" s="11">
        <v>18</v>
      </c>
      <c r="L65" s="4"/>
      <c r="M65" s="11">
        <v>18</v>
      </c>
      <c r="N65" s="4"/>
      <c r="O65" s="11">
        <v>1000000</v>
      </c>
      <c r="P65" s="4"/>
      <c r="Q65" s="11">
        <v>1000000000000</v>
      </c>
      <c r="R65" s="4"/>
      <c r="S65" s="11">
        <v>985761800250</v>
      </c>
      <c r="T65" s="4"/>
      <c r="U65" s="11">
        <v>0</v>
      </c>
      <c r="V65" s="4"/>
      <c r="W65" s="11">
        <v>0</v>
      </c>
      <c r="X65" s="4"/>
      <c r="Y65" s="11">
        <v>0</v>
      </c>
      <c r="Z65" s="4"/>
      <c r="AA65" s="11">
        <v>0</v>
      </c>
      <c r="AB65" s="11"/>
      <c r="AC65" s="11">
        <v>1000000</v>
      </c>
      <c r="AD65" s="4"/>
      <c r="AE65" s="11">
        <v>988740</v>
      </c>
      <c r="AF65" s="4"/>
      <c r="AG65" s="11">
        <v>1000000000000</v>
      </c>
      <c r="AH65" s="4"/>
      <c r="AI65" s="11">
        <v>988701686325</v>
      </c>
      <c r="AK65" s="9">
        <v>5.4559059390058146E-3</v>
      </c>
    </row>
    <row r="66" spans="1:37">
      <c r="A66" s="1" t="s">
        <v>227</v>
      </c>
      <c r="C66" s="4" t="s">
        <v>77</v>
      </c>
      <c r="D66" s="4"/>
      <c r="E66" s="4" t="s">
        <v>77</v>
      </c>
      <c r="F66" s="4"/>
      <c r="G66" s="4" t="s">
        <v>228</v>
      </c>
      <c r="H66" s="4"/>
      <c r="I66" s="4" t="s">
        <v>229</v>
      </c>
      <c r="J66" s="4"/>
      <c r="K66" s="11">
        <v>18</v>
      </c>
      <c r="L66" s="4"/>
      <c r="M66" s="11">
        <v>18</v>
      </c>
      <c r="N66" s="4"/>
      <c r="O66" s="11">
        <v>5865735</v>
      </c>
      <c r="P66" s="4"/>
      <c r="Q66" s="11">
        <v>5756049340290</v>
      </c>
      <c r="R66" s="4"/>
      <c r="S66" s="11">
        <v>5804306995398</v>
      </c>
      <c r="T66" s="4"/>
      <c r="U66" s="11">
        <v>0</v>
      </c>
      <c r="V66" s="4"/>
      <c r="W66" s="11">
        <v>0</v>
      </c>
      <c r="X66" s="4"/>
      <c r="Y66" s="11">
        <v>500000</v>
      </c>
      <c r="Z66" s="4"/>
      <c r="AA66" s="11">
        <v>497566797878</v>
      </c>
      <c r="AB66" s="11"/>
      <c r="AC66" s="11">
        <v>5365735</v>
      </c>
      <c r="AD66" s="4"/>
      <c r="AE66" s="11">
        <v>992217</v>
      </c>
      <c r="AF66" s="4"/>
      <c r="AG66" s="11">
        <v>5265399034720</v>
      </c>
      <c r="AH66" s="4"/>
      <c r="AI66" s="11">
        <v>5323767180552</v>
      </c>
      <c r="AK66" s="9">
        <v>2.9377893635664423E-2</v>
      </c>
    </row>
    <row r="67" spans="1:37">
      <c r="A67" s="1" t="s">
        <v>230</v>
      </c>
      <c r="C67" s="4" t="s">
        <v>77</v>
      </c>
      <c r="D67" s="4"/>
      <c r="E67" s="4" t="s">
        <v>77</v>
      </c>
      <c r="F67" s="4"/>
      <c r="G67" s="4" t="s">
        <v>231</v>
      </c>
      <c r="H67" s="4"/>
      <c r="I67" s="4" t="s">
        <v>232</v>
      </c>
      <c r="J67" s="4"/>
      <c r="K67" s="11">
        <v>18</v>
      </c>
      <c r="L67" s="4"/>
      <c r="M67" s="11">
        <v>18</v>
      </c>
      <c r="N67" s="4"/>
      <c r="O67" s="11">
        <v>0</v>
      </c>
      <c r="P67" s="4"/>
      <c r="Q67" s="11">
        <v>0</v>
      </c>
      <c r="R67" s="4"/>
      <c r="S67" s="11">
        <v>0</v>
      </c>
      <c r="T67" s="4"/>
      <c r="U67" s="11">
        <v>300000</v>
      </c>
      <c r="V67" s="4"/>
      <c r="W67" s="11">
        <v>292842000000</v>
      </c>
      <c r="X67" s="4"/>
      <c r="Y67" s="11">
        <v>0</v>
      </c>
      <c r="Z67" s="4"/>
      <c r="AA67" s="11">
        <v>0</v>
      </c>
      <c r="AB67" s="11"/>
      <c r="AC67" s="11">
        <v>300000</v>
      </c>
      <c r="AD67" s="4"/>
      <c r="AE67" s="11">
        <v>977260</v>
      </c>
      <c r="AF67" s="4"/>
      <c r="AG67" s="11">
        <v>292842000000</v>
      </c>
      <c r="AH67" s="4"/>
      <c r="AI67" s="11">
        <v>293166639352</v>
      </c>
      <c r="AK67" s="9">
        <v>1.6177676551804507E-3</v>
      </c>
    </row>
    <row r="68" spans="1:37">
      <c r="A68" s="1" t="s">
        <v>233</v>
      </c>
      <c r="C68" s="4" t="s">
        <v>77</v>
      </c>
      <c r="D68" s="4"/>
      <c r="E68" s="4" t="s">
        <v>77</v>
      </c>
      <c r="F68" s="4"/>
      <c r="G68" s="4" t="s">
        <v>234</v>
      </c>
      <c r="H68" s="4"/>
      <c r="I68" s="4" t="s">
        <v>235</v>
      </c>
      <c r="J68" s="4"/>
      <c r="K68" s="11">
        <v>18</v>
      </c>
      <c r="L68" s="4"/>
      <c r="M68" s="11">
        <v>18</v>
      </c>
      <c r="N68" s="4"/>
      <c r="O68" s="11">
        <v>0</v>
      </c>
      <c r="P68" s="4"/>
      <c r="Q68" s="11">
        <v>0</v>
      </c>
      <c r="R68" s="4"/>
      <c r="S68" s="11">
        <v>0</v>
      </c>
      <c r="T68" s="4"/>
      <c r="U68" s="11">
        <v>3000000</v>
      </c>
      <c r="V68" s="4"/>
      <c r="W68" s="11">
        <v>3000000000000</v>
      </c>
      <c r="X68" s="4"/>
      <c r="Y68" s="11">
        <v>0</v>
      </c>
      <c r="Z68" s="4"/>
      <c r="AA68" s="11">
        <v>0</v>
      </c>
      <c r="AB68" s="11"/>
      <c r="AC68" s="11">
        <v>3000000</v>
      </c>
      <c r="AD68" s="4"/>
      <c r="AE68" s="11">
        <v>1002510</v>
      </c>
      <c r="AF68" s="4"/>
      <c r="AG68" s="11">
        <v>3000000000000</v>
      </c>
      <c r="AH68" s="4"/>
      <c r="AI68" s="11">
        <v>3007413458212</v>
      </c>
      <c r="AK68" s="9">
        <v>1.6595668010534043E-2</v>
      </c>
    </row>
    <row r="69" spans="1:37">
      <c r="A69" s="1" t="s">
        <v>236</v>
      </c>
      <c r="C69" s="4" t="s">
        <v>77</v>
      </c>
      <c r="D69" s="4"/>
      <c r="E69" s="4" t="s">
        <v>77</v>
      </c>
      <c r="F69" s="4"/>
      <c r="G69" s="4" t="s">
        <v>231</v>
      </c>
      <c r="H69" s="4"/>
      <c r="I69" s="4" t="s">
        <v>237</v>
      </c>
      <c r="J69" s="4"/>
      <c r="K69" s="11">
        <v>18</v>
      </c>
      <c r="L69" s="4"/>
      <c r="M69" s="11">
        <v>18</v>
      </c>
      <c r="N69" s="4"/>
      <c r="O69" s="11">
        <v>0</v>
      </c>
      <c r="P69" s="4"/>
      <c r="Q69" s="11">
        <v>0</v>
      </c>
      <c r="R69" s="4"/>
      <c r="S69" s="11">
        <v>0</v>
      </c>
      <c r="T69" s="4"/>
      <c r="U69" s="11">
        <v>7500000</v>
      </c>
      <c r="V69" s="4"/>
      <c r="W69" s="11">
        <v>7124175000000</v>
      </c>
      <c r="X69" s="4"/>
      <c r="Y69" s="11">
        <v>0</v>
      </c>
      <c r="Z69" s="4"/>
      <c r="AA69" s="11">
        <v>0</v>
      </c>
      <c r="AB69" s="11"/>
      <c r="AC69" s="11">
        <v>7500000</v>
      </c>
      <c r="AD69" s="4"/>
      <c r="AE69" s="11">
        <v>952490</v>
      </c>
      <c r="AF69" s="4"/>
      <c r="AG69" s="11">
        <v>7124175000000</v>
      </c>
      <c r="AH69" s="4"/>
      <c r="AI69" s="11">
        <v>7143398182593</v>
      </c>
      <c r="AK69" s="9">
        <v>3.9419077673426048E-2</v>
      </c>
    </row>
    <row r="70" spans="1:37" ht="24.75" thickBot="1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2">
        <f>SUM(Q9:Q69)</f>
        <v>140105627723683</v>
      </c>
      <c r="R70" s="4"/>
      <c r="S70" s="12">
        <f>SUM(S9:S69)</f>
        <v>145017755424747</v>
      </c>
      <c r="T70" s="4"/>
      <c r="U70" s="4"/>
      <c r="V70" s="4"/>
      <c r="W70" s="12">
        <f>SUM(W9:W69)</f>
        <v>15298353464740</v>
      </c>
      <c r="X70" s="4"/>
      <c r="Y70" s="4"/>
      <c r="Z70" s="4"/>
      <c r="AA70" s="12">
        <f>SUM(AA9:AA69)</f>
        <v>12878244953652</v>
      </c>
      <c r="AB70" s="11"/>
      <c r="AC70" s="4"/>
      <c r="AD70" s="4"/>
      <c r="AE70" s="4"/>
      <c r="AF70" s="4"/>
      <c r="AG70" s="12">
        <f>SUM(AG9:AG69)</f>
        <v>143143091813145</v>
      </c>
      <c r="AH70" s="4"/>
      <c r="AI70" s="12">
        <f>SUM(AI9:AI69)</f>
        <v>148690651128030</v>
      </c>
      <c r="AK70" s="10">
        <f>SUM(AK9:AK69)</f>
        <v>0.82051261546791143</v>
      </c>
    </row>
    <row r="71" spans="1:37" ht="24.75" thickTop="1">
      <c r="Q71" s="3"/>
      <c r="S71" s="3"/>
      <c r="AB71" s="11"/>
      <c r="AG71" s="3"/>
      <c r="AI71" s="3"/>
    </row>
    <row r="72" spans="1:37"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4"/>
  <sheetViews>
    <sheetView rightToLeft="1" workbookViewId="0">
      <selection activeCell="C6" sqref="C6:M6"/>
    </sheetView>
  </sheetViews>
  <sheetFormatPr defaultRowHeight="24"/>
  <cols>
    <col min="1" max="1" width="34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4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6" spans="1:13" ht="24.75">
      <c r="A6" s="30" t="s">
        <v>3</v>
      </c>
      <c r="C6" s="31" t="s">
        <v>6</v>
      </c>
      <c r="D6" s="31" t="s">
        <v>6</v>
      </c>
      <c r="E6" s="31" t="s">
        <v>6</v>
      </c>
      <c r="F6" s="31" t="s">
        <v>6</v>
      </c>
      <c r="G6" s="31" t="s">
        <v>6</v>
      </c>
      <c r="H6" s="31" t="s">
        <v>6</v>
      </c>
      <c r="I6" s="31" t="s">
        <v>6</v>
      </c>
      <c r="J6" s="31" t="s">
        <v>6</v>
      </c>
      <c r="K6" s="31" t="s">
        <v>6</v>
      </c>
      <c r="L6" s="31" t="s">
        <v>6</v>
      </c>
      <c r="M6" s="31" t="s">
        <v>6</v>
      </c>
    </row>
    <row r="7" spans="1:13" ht="24.75">
      <c r="A7" s="31" t="s">
        <v>3</v>
      </c>
      <c r="C7" s="31" t="s">
        <v>7</v>
      </c>
      <c r="E7" s="31" t="s">
        <v>238</v>
      </c>
      <c r="G7" s="31" t="s">
        <v>239</v>
      </c>
      <c r="I7" s="31" t="s">
        <v>240</v>
      </c>
      <c r="J7" s="13"/>
      <c r="K7" s="31" t="s">
        <v>241</v>
      </c>
      <c r="M7" s="31" t="s">
        <v>242</v>
      </c>
    </row>
    <row r="8" spans="1:13">
      <c r="A8" s="1" t="s">
        <v>76</v>
      </c>
      <c r="C8" s="11">
        <v>979500</v>
      </c>
      <c r="D8" s="4"/>
      <c r="E8" s="11">
        <v>940000</v>
      </c>
      <c r="F8" s="4"/>
      <c r="G8" s="11">
        <v>978593</v>
      </c>
      <c r="H8" s="4"/>
      <c r="I8" s="9">
        <v>4.1056382978723403E-2</v>
      </c>
      <c r="J8" s="4"/>
      <c r="K8" s="11">
        <v>958531843500</v>
      </c>
      <c r="L8" s="4"/>
      <c r="M8" s="4" t="s">
        <v>353</v>
      </c>
    </row>
    <row r="9" spans="1:13">
      <c r="A9" s="1" t="s">
        <v>160</v>
      </c>
      <c r="C9" s="11">
        <v>3497458</v>
      </c>
      <c r="D9" s="4"/>
      <c r="E9" s="11">
        <v>957000</v>
      </c>
      <c r="F9" s="4"/>
      <c r="G9" s="11">
        <v>979210</v>
      </c>
      <c r="H9" s="4"/>
      <c r="I9" s="9">
        <v>2.3207941483803552E-2</v>
      </c>
      <c r="J9" s="4"/>
      <c r="K9" s="11">
        <v>3424745848180</v>
      </c>
      <c r="L9" s="4"/>
      <c r="M9" s="4" t="s">
        <v>353</v>
      </c>
    </row>
    <row r="10" spans="1:13">
      <c r="A10" s="1" t="s">
        <v>227</v>
      </c>
      <c r="C10" s="11">
        <v>5365735</v>
      </c>
      <c r="D10" s="4"/>
      <c r="E10" s="11">
        <v>995150</v>
      </c>
      <c r="F10" s="4"/>
      <c r="G10" s="11">
        <v>992217</v>
      </c>
      <c r="H10" s="4"/>
      <c r="I10" s="9">
        <v>-2.9472943777320002E-3</v>
      </c>
      <c r="J10" s="4"/>
      <c r="K10" s="11">
        <v>5323973484495</v>
      </c>
      <c r="L10" s="4"/>
      <c r="M10" s="4" t="s">
        <v>353</v>
      </c>
    </row>
    <row r="11" spans="1:13">
      <c r="A11" s="1" t="s">
        <v>102</v>
      </c>
      <c r="C11" s="11">
        <v>663917</v>
      </c>
      <c r="D11" s="4"/>
      <c r="E11" s="11">
        <v>996380</v>
      </c>
      <c r="F11" s="4"/>
      <c r="G11" s="11">
        <v>998307</v>
      </c>
      <c r="H11" s="4"/>
      <c r="I11" s="9">
        <v>1.9340010839238042E-3</v>
      </c>
      <c r="J11" s="4"/>
      <c r="K11" s="11">
        <v>662792988519</v>
      </c>
      <c r="L11" s="4"/>
      <c r="M11" s="4" t="s">
        <v>353</v>
      </c>
    </row>
    <row r="12" spans="1:13">
      <c r="A12" s="1" t="s">
        <v>222</v>
      </c>
      <c r="C12" s="11">
        <v>1700000</v>
      </c>
      <c r="D12" s="4"/>
      <c r="E12" s="11">
        <v>999999</v>
      </c>
      <c r="F12" s="4"/>
      <c r="G12" s="11">
        <v>990158</v>
      </c>
      <c r="H12" s="4"/>
      <c r="I12" s="9">
        <v>-9.8410098410098411E-3</v>
      </c>
      <c r="J12" s="4"/>
      <c r="K12" s="11">
        <v>1683268600000</v>
      </c>
      <c r="L12" s="4"/>
      <c r="M12" s="4" t="s">
        <v>353</v>
      </c>
    </row>
    <row r="13" spans="1:13">
      <c r="A13" s="1" t="s">
        <v>221</v>
      </c>
      <c r="C13" s="11">
        <v>726612</v>
      </c>
      <c r="D13" s="4"/>
      <c r="E13" s="11">
        <v>999000</v>
      </c>
      <c r="F13" s="4"/>
      <c r="G13" s="11">
        <v>992361</v>
      </c>
      <c r="H13" s="4"/>
      <c r="I13" s="9">
        <v>-6.6456456456456458E-3</v>
      </c>
      <c r="J13" s="4"/>
      <c r="K13" s="11">
        <v>721061410932</v>
      </c>
      <c r="L13" s="4"/>
      <c r="M13" s="4" t="s">
        <v>353</v>
      </c>
    </row>
    <row r="14" spans="1:13">
      <c r="A14" s="1" t="s">
        <v>223</v>
      </c>
      <c r="C14" s="11">
        <v>3900000</v>
      </c>
      <c r="D14" s="4"/>
      <c r="E14" s="11">
        <v>1000000</v>
      </c>
      <c r="F14" s="4"/>
      <c r="G14" s="11">
        <v>992361</v>
      </c>
      <c r="H14" s="4"/>
      <c r="I14" s="9">
        <v>-7.639E-3</v>
      </c>
      <c r="J14" s="4"/>
      <c r="K14" s="11">
        <v>3870207900000</v>
      </c>
      <c r="L14" s="4"/>
      <c r="M14" s="4" t="s">
        <v>353</v>
      </c>
    </row>
    <row r="15" spans="1:13">
      <c r="A15" s="1" t="s">
        <v>218</v>
      </c>
      <c r="C15" s="11">
        <v>1000000</v>
      </c>
      <c r="D15" s="4"/>
      <c r="E15" s="11">
        <v>973159</v>
      </c>
      <c r="F15" s="4"/>
      <c r="G15" s="11">
        <v>992361</v>
      </c>
      <c r="H15" s="4"/>
      <c r="I15" s="9">
        <v>1.9731616313469844E-2</v>
      </c>
      <c r="J15" s="4"/>
      <c r="K15" s="11">
        <v>992361000000</v>
      </c>
      <c r="L15" s="4"/>
      <c r="M15" s="4" t="s">
        <v>353</v>
      </c>
    </row>
    <row r="16" spans="1:13">
      <c r="A16" s="1" t="s">
        <v>224</v>
      </c>
      <c r="C16" s="11">
        <v>1000000</v>
      </c>
      <c r="D16" s="4"/>
      <c r="E16" s="11">
        <v>999000</v>
      </c>
      <c r="F16" s="4"/>
      <c r="G16" s="11">
        <v>988740</v>
      </c>
      <c r="H16" s="4"/>
      <c r="I16" s="9">
        <v>-1.0270270270270269E-2</v>
      </c>
      <c r="J16" s="4"/>
      <c r="K16" s="11">
        <v>988740000000</v>
      </c>
      <c r="L16" s="4"/>
      <c r="M16" s="4" t="s">
        <v>353</v>
      </c>
    </row>
    <row r="17" spans="1:13">
      <c r="A17" s="1" t="s">
        <v>105</v>
      </c>
      <c r="C17" s="11">
        <v>659200</v>
      </c>
      <c r="D17" s="4"/>
      <c r="E17" s="11">
        <v>992150</v>
      </c>
      <c r="F17" s="4"/>
      <c r="G17" s="11">
        <v>993529</v>
      </c>
      <c r="H17" s="4"/>
      <c r="I17" s="9">
        <v>1.3899107997782593E-3</v>
      </c>
      <c r="J17" s="4"/>
      <c r="K17" s="11">
        <v>654934316800</v>
      </c>
      <c r="L17" s="4"/>
      <c r="M17" s="4" t="s">
        <v>353</v>
      </c>
    </row>
    <row r="18" spans="1:13">
      <c r="A18" s="1" t="s">
        <v>108</v>
      </c>
      <c r="C18" s="11">
        <v>2058096</v>
      </c>
      <c r="D18" s="4"/>
      <c r="E18" s="11">
        <v>974470</v>
      </c>
      <c r="F18" s="4"/>
      <c r="G18" s="11">
        <v>974341</v>
      </c>
      <c r="H18" s="4"/>
      <c r="I18" s="9">
        <v>-1.3237965252906709E-4</v>
      </c>
      <c r="J18" s="4"/>
      <c r="K18" s="11">
        <v>2005287314736</v>
      </c>
      <c r="L18" s="4"/>
      <c r="M18" s="4" t="s">
        <v>353</v>
      </c>
    </row>
    <row r="19" spans="1:13">
      <c r="A19" s="1" t="s">
        <v>81</v>
      </c>
      <c r="C19" s="11">
        <v>3700000</v>
      </c>
      <c r="D19" s="4"/>
      <c r="E19" s="11">
        <v>965000</v>
      </c>
      <c r="F19" s="4"/>
      <c r="G19" s="11">
        <v>964832</v>
      </c>
      <c r="H19" s="4"/>
      <c r="I19" s="9">
        <v>-1.7409326424870465E-4</v>
      </c>
      <c r="J19" s="4"/>
      <c r="K19" s="11">
        <v>3569878400000</v>
      </c>
      <c r="L19" s="4"/>
      <c r="M19" s="4" t="s">
        <v>353</v>
      </c>
    </row>
    <row r="20" spans="1:13">
      <c r="A20" s="1" t="s">
        <v>174</v>
      </c>
      <c r="C20" s="11">
        <v>1998800</v>
      </c>
      <c r="D20" s="4"/>
      <c r="E20" s="11">
        <v>1000000</v>
      </c>
      <c r="F20" s="4"/>
      <c r="G20" s="11">
        <v>977459</v>
      </c>
      <c r="H20" s="4"/>
      <c r="I20" s="9">
        <v>-2.2540999999999999E-2</v>
      </c>
      <c r="J20" s="4"/>
      <c r="K20" s="11">
        <v>1953745049200</v>
      </c>
      <c r="L20" s="4"/>
      <c r="M20" s="4" t="s">
        <v>353</v>
      </c>
    </row>
    <row r="21" spans="1:13">
      <c r="A21" s="1" t="s">
        <v>180</v>
      </c>
      <c r="C21" s="11">
        <v>500000</v>
      </c>
      <c r="D21" s="4"/>
      <c r="E21" s="11">
        <v>999990</v>
      </c>
      <c r="F21" s="4"/>
      <c r="G21" s="11">
        <v>994155</v>
      </c>
      <c r="H21" s="4"/>
      <c r="I21" s="9">
        <v>-5.8350583505835055E-3</v>
      </c>
      <c r="J21" s="4"/>
      <c r="K21" s="11">
        <v>497077500000</v>
      </c>
      <c r="L21" s="4"/>
      <c r="M21" s="4" t="s">
        <v>353</v>
      </c>
    </row>
    <row r="22" spans="1:13">
      <c r="A22" s="1" t="s">
        <v>183</v>
      </c>
      <c r="C22" s="11">
        <v>4699700</v>
      </c>
      <c r="D22" s="4"/>
      <c r="E22" s="11">
        <v>991250</v>
      </c>
      <c r="F22" s="4"/>
      <c r="G22" s="11">
        <v>988690</v>
      </c>
      <c r="H22" s="4"/>
      <c r="I22" s="9">
        <v>-2.5825977301387137E-3</v>
      </c>
      <c r="J22" s="4"/>
      <c r="K22" s="11">
        <v>4646546393000</v>
      </c>
      <c r="L22" s="4"/>
      <c r="M22" s="4" t="s">
        <v>353</v>
      </c>
    </row>
    <row r="23" spans="1:13">
      <c r="A23" s="1" t="s">
        <v>186</v>
      </c>
      <c r="C23" s="11">
        <v>100000</v>
      </c>
      <c r="D23" s="4"/>
      <c r="E23" s="11">
        <v>979980</v>
      </c>
      <c r="F23" s="4"/>
      <c r="G23" s="11">
        <v>967399</v>
      </c>
      <c r="H23" s="4"/>
      <c r="I23" s="9">
        <v>-1.2838017102389845E-2</v>
      </c>
      <c r="J23" s="4"/>
      <c r="K23" s="11">
        <v>96739900000</v>
      </c>
      <c r="L23" s="4"/>
      <c r="M23" s="4" t="s">
        <v>353</v>
      </c>
    </row>
    <row r="24" spans="1:13">
      <c r="A24" s="1" t="s">
        <v>124</v>
      </c>
      <c r="C24" s="11">
        <v>3715451</v>
      </c>
      <c r="D24" s="4"/>
      <c r="E24" s="11">
        <v>910230</v>
      </c>
      <c r="F24" s="4"/>
      <c r="G24" s="11">
        <v>910575</v>
      </c>
      <c r="H24" s="4"/>
      <c r="I24" s="9">
        <v>3.7902508157278928E-4</v>
      </c>
      <c r="J24" s="4"/>
      <c r="K24" s="11">
        <v>3383196794325</v>
      </c>
      <c r="L24" s="4"/>
      <c r="M24" s="4" t="s">
        <v>353</v>
      </c>
    </row>
    <row r="25" spans="1:13">
      <c r="A25" s="1" t="s">
        <v>128</v>
      </c>
      <c r="C25" s="11">
        <v>4200567</v>
      </c>
      <c r="D25" s="4"/>
      <c r="E25" s="11">
        <v>899860</v>
      </c>
      <c r="F25" s="4"/>
      <c r="G25" s="11">
        <v>898051</v>
      </c>
      <c r="H25" s="4"/>
      <c r="I25" s="9">
        <v>-2.0103127153112705E-3</v>
      </c>
      <c r="J25" s="4"/>
      <c r="K25" s="11">
        <v>3772323394917</v>
      </c>
      <c r="L25" s="4"/>
      <c r="M25" s="4" t="s">
        <v>353</v>
      </c>
    </row>
    <row r="26" spans="1:13">
      <c r="A26" s="1" t="s">
        <v>189</v>
      </c>
      <c r="C26" s="11">
        <v>4721729</v>
      </c>
      <c r="D26" s="4"/>
      <c r="E26" s="11">
        <v>1000000</v>
      </c>
      <c r="F26" s="4"/>
      <c r="G26" s="11">
        <v>983870</v>
      </c>
      <c r="H26" s="4"/>
      <c r="I26" s="9">
        <v>-1.6129999999999999E-2</v>
      </c>
      <c r="J26" s="4"/>
      <c r="K26" s="11">
        <v>4645567511230</v>
      </c>
      <c r="L26" s="4"/>
      <c r="M26" s="4" t="s">
        <v>353</v>
      </c>
    </row>
    <row r="27" spans="1:13">
      <c r="A27" s="1" t="s">
        <v>192</v>
      </c>
      <c r="C27" s="11">
        <v>1462222</v>
      </c>
      <c r="D27" s="4"/>
      <c r="E27" s="11">
        <v>999990</v>
      </c>
      <c r="F27" s="4"/>
      <c r="G27" s="11">
        <v>985012</v>
      </c>
      <c r="H27" s="4"/>
      <c r="I27" s="9">
        <v>-1.4978149781497816E-2</v>
      </c>
      <c r="J27" s="4"/>
      <c r="K27" s="11">
        <v>1440306216664</v>
      </c>
      <c r="L27" s="4"/>
      <c r="M27" s="4" t="s">
        <v>353</v>
      </c>
    </row>
    <row r="28" spans="1:13">
      <c r="A28" s="1" t="s">
        <v>134</v>
      </c>
      <c r="C28" s="11">
        <v>3415438</v>
      </c>
      <c r="D28" s="4"/>
      <c r="E28" s="11">
        <v>885000</v>
      </c>
      <c r="F28" s="4"/>
      <c r="G28" s="11">
        <v>880801</v>
      </c>
      <c r="H28" s="4"/>
      <c r="I28" s="9">
        <v>-4.7446327683615822E-3</v>
      </c>
      <c r="J28" s="4"/>
      <c r="K28" s="11">
        <v>3008321205838</v>
      </c>
      <c r="L28" s="4"/>
      <c r="M28" s="4" t="s">
        <v>353</v>
      </c>
    </row>
    <row r="29" spans="1:13">
      <c r="A29" s="1" t="s">
        <v>198</v>
      </c>
      <c r="C29" s="11">
        <v>6569500</v>
      </c>
      <c r="D29" s="4"/>
      <c r="E29" s="11">
        <v>1000000</v>
      </c>
      <c r="F29" s="4"/>
      <c r="G29" s="11">
        <v>961456</v>
      </c>
      <c r="H29" s="4"/>
      <c r="I29" s="9">
        <v>-3.8544000000000002E-2</v>
      </c>
      <c r="J29" s="4"/>
      <c r="K29" s="11">
        <v>6316285192000</v>
      </c>
      <c r="L29" s="4"/>
      <c r="M29" s="4" t="s">
        <v>353</v>
      </c>
    </row>
    <row r="30" spans="1:13">
      <c r="A30" s="1" t="s">
        <v>114</v>
      </c>
      <c r="C30" s="11">
        <v>1060976</v>
      </c>
      <c r="D30" s="4"/>
      <c r="E30" s="11">
        <v>970080</v>
      </c>
      <c r="F30" s="4"/>
      <c r="G30" s="11">
        <v>970619</v>
      </c>
      <c r="H30" s="4"/>
      <c r="I30" s="9">
        <v>5.55624278410028E-4</v>
      </c>
      <c r="J30" s="4"/>
      <c r="K30" s="11">
        <v>1029803464144</v>
      </c>
      <c r="L30" s="4"/>
      <c r="M30" s="4" t="s">
        <v>353</v>
      </c>
    </row>
    <row r="31" spans="1:13">
      <c r="A31" s="1" t="s">
        <v>195</v>
      </c>
      <c r="C31" s="11">
        <v>1238600</v>
      </c>
      <c r="D31" s="4"/>
      <c r="E31" s="11">
        <v>962000</v>
      </c>
      <c r="F31" s="4"/>
      <c r="G31" s="11">
        <v>976910</v>
      </c>
      <c r="H31" s="4"/>
      <c r="I31" s="9">
        <v>1.5498960498960499E-2</v>
      </c>
      <c r="J31" s="4"/>
      <c r="K31" s="11">
        <v>1210000726000</v>
      </c>
      <c r="L31" s="4"/>
      <c r="M31" s="4" t="s">
        <v>353</v>
      </c>
    </row>
    <row r="32" spans="1:13">
      <c r="A32" s="1" t="s">
        <v>217</v>
      </c>
      <c r="C32" s="11">
        <v>7038846</v>
      </c>
      <c r="D32" s="4"/>
      <c r="E32" s="11">
        <v>972770</v>
      </c>
      <c r="F32" s="4"/>
      <c r="G32" s="11">
        <v>954020</v>
      </c>
      <c r="H32" s="4"/>
      <c r="I32" s="9">
        <v>-1.9274854282101628E-2</v>
      </c>
      <c r="J32" s="4"/>
      <c r="K32" s="11">
        <v>6715199860920</v>
      </c>
      <c r="L32" s="4"/>
      <c r="M32" s="4" t="s">
        <v>353</v>
      </c>
    </row>
    <row r="33" spans="1:13">
      <c r="A33" s="1" t="s">
        <v>214</v>
      </c>
      <c r="C33" s="11">
        <v>7021051</v>
      </c>
      <c r="D33" s="4"/>
      <c r="E33" s="11">
        <v>974500</v>
      </c>
      <c r="F33" s="4"/>
      <c r="G33" s="11">
        <v>981528</v>
      </c>
      <c r="H33" s="4"/>
      <c r="I33" s="9">
        <v>7.2119035402770648E-3</v>
      </c>
      <c r="J33" s="4"/>
      <c r="K33" s="11">
        <v>6891358145928</v>
      </c>
      <c r="L33" s="4"/>
      <c r="M33" s="4" t="s">
        <v>353</v>
      </c>
    </row>
    <row r="34" spans="1:13">
      <c r="A34" s="1" t="s">
        <v>200</v>
      </c>
      <c r="C34" s="11">
        <v>5977306</v>
      </c>
      <c r="D34" s="4"/>
      <c r="E34" s="11">
        <v>978050</v>
      </c>
      <c r="F34" s="4"/>
      <c r="G34" s="11">
        <v>978519</v>
      </c>
      <c r="H34" s="4"/>
      <c r="I34" s="9">
        <v>4.7952558662645061E-4</v>
      </c>
      <c r="J34" s="4"/>
      <c r="K34" s="11">
        <v>5848907489814</v>
      </c>
      <c r="L34" s="4"/>
      <c r="M34" s="4" t="s">
        <v>353</v>
      </c>
    </row>
    <row r="35" spans="1:13">
      <c r="A35" s="1" t="s">
        <v>206</v>
      </c>
      <c r="C35" s="11">
        <v>469500</v>
      </c>
      <c r="D35" s="4"/>
      <c r="E35" s="11">
        <v>960560</v>
      </c>
      <c r="F35" s="4"/>
      <c r="G35" s="11">
        <v>941130</v>
      </c>
      <c r="H35" s="4"/>
      <c r="I35" s="9">
        <v>-2.022778379278754E-2</v>
      </c>
      <c r="J35" s="4"/>
      <c r="K35" s="11">
        <v>441860535000</v>
      </c>
      <c r="L35" s="4"/>
      <c r="M35" s="4" t="s">
        <v>353</v>
      </c>
    </row>
    <row r="36" spans="1:13">
      <c r="A36" s="1" t="s">
        <v>203</v>
      </c>
      <c r="C36" s="11">
        <v>7960400</v>
      </c>
      <c r="D36" s="4"/>
      <c r="E36" s="11">
        <v>978980</v>
      </c>
      <c r="F36" s="4"/>
      <c r="G36" s="11">
        <v>967299</v>
      </c>
      <c r="H36" s="4"/>
      <c r="I36" s="9">
        <v>-1.1931806574189463E-2</v>
      </c>
      <c r="J36" s="4"/>
      <c r="K36" s="11">
        <v>7700086959600</v>
      </c>
      <c r="L36" s="4"/>
      <c r="M36" s="4" t="s">
        <v>353</v>
      </c>
    </row>
    <row r="37" spans="1:13">
      <c r="A37" s="1" t="s">
        <v>131</v>
      </c>
      <c r="C37" s="11">
        <v>1995046</v>
      </c>
      <c r="D37" s="4"/>
      <c r="E37" s="11">
        <v>649430</v>
      </c>
      <c r="F37" s="4"/>
      <c r="G37" s="11">
        <v>652050</v>
      </c>
      <c r="H37" s="4"/>
      <c r="I37" s="9">
        <v>4.034307007683661E-3</v>
      </c>
      <c r="J37" s="4"/>
      <c r="K37" s="11">
        <v>1300869744300</v>
      </c>
      <c r="L37" s="4"/>
      <c r="M37" s="4" t="s">
        <v>353</v>
      </c>
    </row>
    <row r="38" spans="1:13">
      <c r="A38" s="1" t="s">
        <v>141</v>
      </c>
      <c r="C38" s="11">
        <v>2386323</v>
      </c>
      <c r="D38" s="4"/>
      <c r="E38" s="11">
        <v>626470</v>
      </c>
      <c r="F38" s="4"/>
      <c r="G38" s="11">
        <v>629250</v>
      </c>
      <c r="H38" s="4"/>
      <c r="I38" s="9">
        <v>4.4375628521716925E-3</v>
      </c>
      <c r="J38" s="4"/>
      <c r="K38" s="11">
        <v>1501593747750</v>
      </c>
      <c r="L38" s="4"/>
      <c r="M38" s="4" t="s">
        <v>353</v>
      </c>
    </row>
    <row r="39" spans="1:13">
      <c r="A39" s="1" t="s">
        <v>111</v>
      </c>
      <c r="C39" s="11">
        <v>1946463</v>
      </c>
      <c r="D39" s="4"/>
      <c r="E39" s="11">
        <v>616200</v>
      </c>
      <c r="F39" s="4"/>
      <c r="G39" s="11">
        <v>619060</v>
      </c>
      <c r="H39" s="4"/>
      <c r="I39" s="9">
        <v>4.641350210970464E-3</v>
      </c>
      <c r="J39" s="4"/>
      <c r="K39" s="11">
        <v>1204977384780</v>
      </c>
      <c r="L39" s="4"/>
      <c r="M39" s="4" t="s">
        <v>353</v>
      </c>
    </row>
    <row r="40" spans="1:13">
      <c r="A40" s="1" t="s">
        <v>137</v>
      </c>
      <c r="C40" s="11">
        <v>3122128</v>
      </c>
      <c r="D40" s="4"/>
      <c r="E40" s="11">
        <v>636520</v>
      </c>
      <c r="F40" s="4"/>
      <c r="G40" s="11">
        <v>639490</v>
      </c>
      <c r="H40" s="4"/>
      <c r="I40" s="9">
        <v>4.6659963551812979E-3</v>
      </c>
      <c r="J40" s="4"/>
      <c r="K40" s="11">
        <v>1996569634720</v>
      </c>
      <c r="L40" s="4"/>
      <c r="M40" s="4" t="s">
        <v>353</v>
      </c>
    </row>
    <row r="41" spans="1:13">
      <c r="A41" s="1" t="s">
        <v>126</v>
      </c>
      <c r="C41" s="11">
        <v>644629</v>
      </c>
      <c r="D41" s="4"/>
      <c r="E41" s="11">
        <v>663360</v>
      </c>
      <c r="F41" s="4"/>
      <c r="G41" s="11">
        <v>665000</v>
      </c>
      <c r="H41" s="4"/>
      <c r="I41" s="9">
        <v>2.4722624216111915E-3</v>
      </c>
      <c r="J41" s="4"/>
      <c r="K41" s="11">
        <v>428678285000</v>
      </c>
      <c r="L41" s="4"/>
      <c r="M41" s="4" t="s">
        <v>353</v>
      </c>
    </row>
    <row r="42" spans="1:13">
      <c r="A42" s="1" t="s">
        <v>122</v>
      </c>
      <c r="C42" s="11">
        <v>2358372</v>
      </c>
      <c r="D42" s="4"/>
      <c r="E42" s="11">
        <v>594710</v>
      </c>
      <c r="F42" s="4"/>
      <c r="G42" s="11">
        <v>597620</v>
      </c>
      <c r="H42" s="4"/>
      <c r="I42" s="9">
        <v>4.8931411948680871E-3</v>
      </c>
      <c r="J42" s="4"/>
      <c r="K42" s="11">
        <v>1409410274640</v>
      </c>
      <c r="L42" s="4"/>
      <c r="M42" s="4" t="s">
        <v>353</v>
      </c>
    </row>
    <row r="43" spans="1:13">
      <c r="A43" s="1" t="s">
        <v>146</v>
      </c>
      <c r="C43" s="11">
        <v>1211447</v>
      </c>
      <c r="D43" s="4"/>
      <c r="E43" s="11">
        <v>609400</v>
      </c>
      <c r="F43" s="4"/>
      <c r="G43" s="11">
        <v>611760</v>
      </c>
      <c r="H43" s="4"/>
      <c r="I43" s="9">
        <v>3.8726616343944865E-3</v>
      </c>
      <c r="J43" s="4"/>
      <c r="K43" s="11">
        <v>741114816720</v>
      </c>
      <c r="L43" s="4"/>
      <c r="M43" s="4" t="s">
        <v>353</v>
      </c>
    </row>
    <row r="44" spans="1:13">
      <c r="A44" s="1" t="s">
        <v>152</v>
      </c>
      <c r="C44" s="11">
        <v>1225272</v>
      </c>
      <c r="D44" s="4"/>
      <c r="E44" s="11">
        <v>607870</v>
      </c>
      <c r="F44" s="4"/>
      <c r="G44" s="11">
        <v>609310</v>
      </c>
      <c r="H44" s="4"/>
      <c r="I44" s="9">
        <v>2.3689275667494692E-3</v>
      </c>
      <c r="J44" s="4"/>
      <c r="K44" s="11">
        <v>746570482320</v>
      </c>
      <c r="L44" s="4"/>
      <c r="M44" s="4" t="s">
        <v>353</v>
      </c>
    </row>
    <row r="45" spans="1:13">
      <c r="A45" s="1" t="s">
        <v>87</v>
      </c>
      <c r="C45" s="11">
        <v>736961</v>
      </c>
      <c r="D45" s="4"/>
      <c r="E45" s="11">
        <v>591790</v>
      </c>
      <c r="F45" s="4"/>
      <c r="G45" s="11">
        <v>595350</v>
      </c>
      <c r="H45" s="4"/>
      <c r="I45" s="9">
        <v>6.0156474425049422E-3</v>
      </c>
      <c r="J45" s="4"/>
      <c r="K45" s="11">
        <v>438749731350</v>
      </c>
      <c r="L45" s="4"/>
      <c r="M45" s="4" t="s">
        <v>353</v>
      </c>
    </row>
    <row r="46" spans="1:13">
      <c r="A46" s="1" t="s">
        <v>84</v>
      </c>
      <c r="C46" s="11">
        <v>458400</v>
      </c>
      <c r="D46" s="4"/>
      <c r="E46" s="11">
        <v>584490</v>
      </c>
      <c r="F46" s="4"/>
      <c r="G46" s="11">
        <v>591181</v>
      </c>
      <c r="H46" s="4"/>
      <c r="I46" s="9">
        <v>1.1447586785060479E-2</v>
      </c>
      <c r="J46" s="4"/>
      <c r="K46" s="11">
        <v>270997370400</v>
      </c>
      <c r="L46" s="4"/>
      <c r="M46" s="4" t="s">
        <v>353</v>
      </c>
    </row>
    <row r="47" spans="1:13">
      <c r="A47" s="1" t="s">
        <v>208</v>
      </c>
      <c r="C47" s="11">
        <v>4339176</v>
      </c>
      <c r="D47" s="4"/>
      <c r="E47" s="11">
        <v>931000</v>
      </c>
      <c r="F47" s="4"/>
      <c r="G47" s="11">
        <v>931561</v>
      </c>
      <c r="H47" s="4"/>
      <c r="I47" s="9">
        <v>6.0257787325456499E-4</v>
      </c>
      <c r="J47" s="4"/>
      <c r="K47" s="11">
        <v>4042207133736</v>
      </c>
      <c r="L47" s="4"/>
      <c r="M47" s="4" t="s">
        <v>353</v>
      </c>
    </row>
    <row r="48" spans="1:13">
      <c r="A48" s="1" t="s">
        <v>163</v>
      </c>
      <c r="C48" s="11">
        <v>5000000</v>
      </c>
      <c r="D48" s="4"/>
      <c r="E48" s="11">
        <v>940000</v>
      </c>
      <c r="F48" s="4"/>
      <c r="G48" s="11">
        <v>948316</v>
      </c>
      <c r="H48" s="4"/>
      <c r="I48" s="9">
        <v>8.8468085106382984E-3</v>
      </c>
      <c r="J48" s="4"/>
      <c r="K48" s="11">
        <v>4741580000000</v>
      </c>
      <c r="L48" s="4"/>
      <c r="M48" s="4" t="s">
        <v>353</v>
      </c>
    </row>
    <row r="49" spans="1:13">
      <c r="A49" s="1" t="s">
        <v>211</v>
      </c>
      <c r="C49" s="11">
        <v>6000000</v>
      </c>
      <c r="D49" s="4"/>
      <c r="E49" s="11">
        <v>960900</v>
      </c>
      <c r="F49" s="4"/>
      <c r="G49" s="11">
        <v>929397</v>
      </c>
      <c r="H49" s="4"/>
      <c r="I49" s="9">
        <v>-3.2784889166406497E-2</v>
      </c>
      <c r="J49" s="4"/>
      <c r="K49" s="11">
        <v>5576382000000</v>
      </c>
      <c r="L49" s="4"/>
      <c r="M49" s="4" t="s">
        <v>353</v>
      </c>
    </row>
    <row r="50" spans="1:13">
      <c r="A50" s="1" t="s">
        <v>166</v>
      </c>
      <c r="C50" s="11">
        <v>1000000</v>
      </c>
      <c r="D50" s="4"/>
      <c r="E50" s="11">
        <v>957000</v>
      </c>
      <c r="F50" s="4"/>
      <c r="G50" s="11">
        <v>955485</v>
      </c>
      <c r="H50" s="4"/>
      <c r="I50" s="9">
        <v>-1.5830721003134796E-3</v>
      </c>
      <c r="J50" s="4"/>
      <c r="K50" s="11">
        <v>955485000000</v>
      </c>
      <c r="L50" s="4"/>
      <c r="M50" s="4" t="s">
        <v>353</v>
      </c>
    </row>
    <row r="51" spans="1:13">
      <c r="A51" s="1" t="s">
        <v>169</v>
      </c>
      <c r="C51" s="11">
        <v>4000000</v>
      </c>
      <c r="D51" s="4"/>
      <c r="E51" s="11">
        <v>979240</v>
      </c>
      <c r="F51" s="4"/>
      <c r="G51" s="11">
        <v>979001</v>
      </c>
      <c r="H51" s="4"/>
      <c r="I51" s="9">
        <v>-2.4406682733548466E-4</v>
      </c>
      <c r="J51" s="4"/>
      <c r="K51" s="11">
        <v>3916004000000</v>
      </c>
      <c r="L51" s="4"/>
      <c r="M51" s="4" t="s">
        <v>353</v>
      </c>
    </row>
    <row r="52" spans="1:13">
      <c r="A52" s="1" t="s">
        <v>172</v>
      </c>
      <c r="C52" s="11">
        <v>3000000</v>
      </c>
      <c r="D52" s="4"/>
      <c r="E52" s="11">
        <v>980000</v>
      </c>
      <c r="F52" s="4"/>
      <c r="G52" s="11">
        <v>955099</v>
      </c>
      <c r="H52" s="4"/>
      <c r="I52" s="9">
        <v>-2.5409183673469386E-2</v>
      </c>
      <c r="J52" s="4"/>
      <c r="K52" s="11">
        <v>2865297000000</v>
      </c>
      <c r="L52" s="4"/>
      <c r="M52" s="4" t="s">
        <v>353</v>
      </c>
    </row>
    <row r="53" spans="1:13">
      <c r="A53" s="1" t="s">
        <v>236</v>
      </c>
      <c r="C53" s="11">
        <v>7500000</v>
      </c>
      <c r="D53" s="4"/>
      <c r="E53" s="11">
        <v>951220</v>
      </c>
      <c r="F53" s="4"/>
      <c r="G53" s="11">
        <v>952490</v>
      </c>
      <c r="H53" s="4"/>
      <c r="I53" s="9">
        <v>1.3351275204474254E-3</v>
      </c>
      <c r="J53" s="4"/>
      <c r="K53" s="11">
        <v>7143675000000</v>
      </c>
      <c r="L53" s="4"/>
      <c r="M53" s="4" t="s">
        <v>353</v>
      </c>
    </row>
    <row r="54" spans="1:13">
      <c r="A54" s="1" t="s">
        <v>233</v>
      </c>
      <c r="C54" s="11">
        <v>3000000</v>
      </c>
      <c r="D54" s="4"/>
      <c r="E54" s="11">
        <v>1000000</v>
      </c>
      <c r="F54" s="4"/>
      <c r="G54" s="11">
        <v>1002510</v>
      </c>
      <c r="H54" s="4"/>
      <c r="I54" s="9">
        <v>2.5100000000000001E-3</v>
      </c>
      <c r="J54" s="4"/>
      <c r="K54" s="11">
        <v>3007530000000</v>
      </c>
      <c r="L54" s="4"/>
      <c r="M54" s="4" t="s">
        <v>353</v>
      </c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S11" sqref="S11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4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19" ht="24.75">
      <c r="A6" s="30" t="s">
        <v>244</v>
      </c>
      <c r="C6" s="31" t="s">
        <v>245</v>
      </c>
      <c r="D6" s="31" t="s">
        <v>245</v>
      </c>
      <c r="E6" s="31" t="s">
        <v>245</v>
      </c>
      <c r="F6" s="31" t="s">
        <v>245</v>
      </c>
      <c r="G6" s="31" t="s">
        <v>245</v>
      </c>
      <c r="H6" s="31" t="s">
        <v>245</v>
      </c>
      <c r="I6" s="31" t="s">
        <v>245</v>
      </c>
      <c r="K6" s="31" t="s">
        <v>352</v>
      </c>
      <c r="M6" s="31" t="s">
        <v>5</v>
      </c>
      <c r="N6" s="31" t="s">
        <v>5</v>
      </c>
      <c r="O6" s="31" t="s">
        <v>5</v>
      </c>
      <c r="Q6" s="31" t="s">
        <v>6</v>
      </c>
      <c r="R6" s="31" t="s">
        <v>6</v>
      </c>
      <c r="S6" s="31" t="s">
        <v>6</v>
      </c>
    </row>
    <row r="7" spans="1:19" ht="24.75">
      <c r="A7" s="31" t="s">
        <v>244</v>
      </c>
      <c r="C7" s="31" t="s">
        <v>246</v>
      </c>
      <c r="E7" s="31" t="s">
        <v>247</v>
      </c>
      <c r="G7" s="31" t="s">
        <v>248</v>
      </c>
      <c r="I7" s="31" t="s">
        <v>74</v>
      </c>
      <c r="K7" s="31" t="s">
        <v>249</v>
      </c>
      <c r="M7" s="31" t="s">
        <v>250</v>
      </c>
      <c r="O7" s="31" t="s">
        <v>251</v>
      </c>
      <c r="Q7" s="31" t="s">
        <v>249</v>
      </c>
      <c r="S7" s="31" t="s">
        <v>243</v>
      </c>
    </row>
    <row r="8" spans="1:19">
      <c r="A8" s="1" t="s">
        <v>252</v>
      </c>
      <c r="C8" s="4" t="s">
        <v>253</v>
      </c>
      <c r="D8" s="4"/>
      <c r="E8" s="4" t="s">
        <v>254</v>
      </c>
      <c r="F8" s="4"/>
      <c r="G8" s="4" t="s">
        <v>255</v>
      </c>
      <c r="H8" s="4"/>
      <c r="I8" s="11">
        <v>8</v>
      </c>
      <c r="J8" s="4"/>
      <c r="K8" s="11">
        <v>780448479865</v>
      </c>
      <c r="L8" s="4"/>
      <c r="M8" s="11">
        <v>3937311083</v>
      </c>
      <c r="N8" s="4"/>
      <c r="O8" s="11">
        <v>490062016298</v>
      </c>
      <c r="P8" s="4"/>
      <c r="Q8" s="11">
        <v>294323774650</v>
      </c>
      <c r="R8" s="4"/>
      <c r="S8" s="9">
        <v>1.6241530203840416E-3</v>
      </c>
    </row>
    <row r="9" spans="1:19">
      <c r="A9" s="1" t="s">
        <v>256</v>
      </c>
      <c r="C9" s="4" t="s">
        <v>257</v>
      </c>
      <c r="D9" s="4"/>
      <c r="E9" s="4" t="s">
        <v>254</v>
      </c>
      <c r="F9" s="4"/>
      <c r="G9" s="4" t="s">
        <v>258</v>
      </c>
      <c r="H9" s="4"/>
      <c r="I9" s="11">
        <v>8</v>
      </c>
      <c r="J9" s="4"/>
      <c r="K9" s="11">
        <v>1379140272837</v>
      </c>
      <c r="L9" s="4"/>
      <c r="M9" s="11">
        <v>19932769767201</v>
      </c>
      <c r="N9" s="4"/>
      <c r="O9" s="11">
        <v>21292743169954</v>
      </c>
      <c r="P9" s="4"/>
      <c r="Q9" s="11">
        <v>19166870084</v>
      </c>
      <c r="R9" s="4"/>
      <c r="S9" s="9">
        <v>1.0576763625451531E-4</v>
      </c>
    </row>
    <row r="10" spans="1:19">
      <c r="A10" s="1" t="s">
        <v>259</v>
      </c>
      <c r="C10" s="4" t="s">
        <v>260</v>
      </c>
      <c r="D10" s="4"/>
      <c r="E10" s="4" t="s">
        <v>254</v>
      </c>
      <c r="F10" s="4"/>
      <c r="G10" s="4" t="s">
        <v>261</v>
      </c>
      <c r="H10" s="4"/>
      <c r="I10" s="11">
        <v>8</v>
      </c>
      <c r="J10" s="4"/>
      <c r="K10" s="11">
        <v>166132667015</v>
      </c>
      <c r="L10" s="4"/>
      <c r="M10" s="11">
        <v>2224849165965</v>
      </c>
      <c r="N10" s="4"/>
      <c r="O10" s="11">
        <v>2390000000000</v>
      </c>
      <c r="P10" s="4"/>
      <c r="Q10" s="11">
        <v>981832980</v>
      </c>
      <c r="R10" s="4"/>
      <c r="S10" s="9">
        <v>5.4180026804697154E-6</v>
      </c>
    </row>
    <row r="11" spans="1:19">
      <c r="A11" s="1" t="s">
        <v>259</v>
      </c>
      <c r="C11" s="4" t="s">
        <v>262</v>
      </c>
      <c r="D11" s="4"/>
      <c r="E11" s="4" t="s">
        <v>263</v>
      </c>
      <c r="F11" s="4"/>
      <c r="G11" s="4" t="s">
        <v>264</v>
      </c>
      <c r="H11" s="4"/>
      <c r="I11" s="11">
        <v>8</v>
      </c>
      <c r="J11" s="4"/>
      <c r="K11" s="11">
        <v>1029659000000</v>
      </c>
      <c r="L11" s="4"/>
      <c r="M11" s="11">
        <v>0</v>
      </c>
      <c r="N11" s="4"/>
      <c r="O11" s="11">
        <v>0</v>
      </c>
      <c r="P11" s="4"/>
      <c r="Q11" s="11">
        <v>1029659000000</v>
      </c>
      <c r="R11" s="4"/>
      <c r="S11" s="9">
        <v>5.6819187536048818E-3</v>
      </c>
    </row>
    <row r="12" spans="1:19">
      <c r="A12" s="1" t="s">
        <v>259</v>
      </c>
      <c r="C12" s="4" t="s">
        <v>265</v>
      </c>
      <c r="D12" s="4"/>
      <c r="E12" s="4" t="s">
        <v>263</v>
      </c>
      <c r="F12" s="4"/>
      <c r="G12" s="4" t="s">
        <v>266</v>
      </c>
      <c r="H12" s="4"/>
      <c r="I12" s="11">
        <v>8</v>
      </c>
      <c r="J12" s="4"/>
      <c r="K12" s="11">
        <v>3000000000000</v>
      </c>
      <c r="L12" s="4"/>
      <c r="M12" s="11">
        <v>0</v>
      </c>
      <c r="N12" s="4"/>
      <c r="O12" s="11">
        <v>0</v>
      </c>
      <c r="P12" s="4"/>
      <c r="Q12" s="11">
        <v>3000000000000</v>
      </c>
      <c r="R12" s="4"/>
      <c r="S12" s="9">
        <v>1.6554758673322571E-2</v>
      </c>
    </row>
    <row r="13" spans="1:19" ht="24.75" thickBot="1">
      <c r="C13" s="4"/>
      <c r="D13" s="4"/>
      <c r="E13" s="4"/>
      <c r="F13" s="4"/>
      <c r="G13" s="4"/>
      <c r="H13" s="4"/>
      <c r="I13" s="4"/>
      <c r="J13" s="4"/>
      <c r="K13" s="12">
        <f>SUM(K8:K12)</f>
        <v>6355380419717</v>
      </c>
      <c r="L13" s="4"/>
      <c r="M13" s="12">
        <f>SUM(M8:M12)</f>
        <v>22161556244249</v>
      </c>
      <c r="N13" s="4"/>
      <c r="O13" s="12">
        <f>SUM(O8:O12)</f>
        <v>24172805186252</v>
      </c>
      <c r="P13" s="4"/>
      <c r="Q13" s="12">
        <f>SUM(Q8:Q12)</f>
        <v>4344131477714</v>
      </c>
      <c r="R13" s="4"/>
      <c r="S13" s="10">
        <f>SUM(S8:S12)</f>
        <v>2.3972016086246481E-2</v>
      </c>
    </row>
    <row r="14" spans="1:19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65"/>
  <sheetViews>
    <sheetView rightToLeft="1" workbookViewId="0">
      <selection activeCell="K70" sqref="K70"/>
    </sheetView>
  </sheetViews>
  <sheetFormatPr defaultRowHeight="24"/>
  <cols>
    <col min="1" max="1" width="44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9.5703125" style="1" bestFit="1" customWidth="1"/>
    <col min="20" max="20" width="1" style="1" customWidth="1"/>
    <col min="21" max="21" width="16.5703125" style="1" bestFit="1" customWidth="1"/>
    <col min="22" max="16384" width="9.140625" style="1"/>
  </cols>
  <sheetData>
    <row r="2" spans="1:21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1" ht="24.75">
      <c r="A3" s="29" t="s">
        <v>267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1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21" ht="24.75">
      <c r="A6" s="31" t="s">
        <v>268</v>
      </c>
      <c r="B6" s="31" t="s">
        <v>268</v>
      </c>
      <c r="C6" s="31" t="s">
        <v>268</v>
      </c>
      <c r="D6" s="31" t="s">
        <v>268</v>
      </c>
      <c r="E6" s="31" t="s">
        <v>268</v>
      </c>
      <c r="F6" s="31" t="s">
        <v>268</v>
      </c>
      <c r="G6" s="31" t="s">
        <v>268</v>
      </c>
      <c r="I6" s="31" t="s">
        <v>269</v>
      </c>
      <c r="J6" s="31" t="s">
        <v>269</v>
      </c>
      <c r="K6" s="31" t="s">
        <v>269</v>
      </c>
      <c r="L6" s="31" t="s">
        <v>269</v>
      </c>
      <c r="M6" s="31" t="s">
        <v>269</v>
      </c>
      <c r="O6" s="31" t="s">
        <v>270</v>
      </c>
      <c r="P6" s="31" t="s">
        <v>270</v>
      </c>
      <c r="Q6" s="31" t="s">
        <v>270</v>
      </c>
      <c r="R6" s="31" t="s">
        <v>270</v>
      </c>
      <c r="S6" s="31" t="s">
        <v>270</v>
      </c>
    </row>
    <row r="7" spans="1:21" ht="24.75">
      <c r="A7" s="31" t="s">
        <v>271</v>
      </c>
      <c r="C7" s="31" t="s">
        <v>272</v>
      </c>
      <c r="E7" s="31" t="s">
        <v>73</v>
      </c>
      <c r="G7" s="31" t="s">
        <v>74</v>
      </c>
      <c r="I7" s="31" t="s">
        <v>273</v>
      </c>
      <c r="K7" s="31" t="s">
        <v>274</v>
      </c>
      <c r="M7" s="31" t="s">
        <v>275</v>
      </c>
      <c r="O7" s="31" t="s">
        <v>273</v>
      </c>
      <c r="Q7" s="31" t="s">
        <v>274</v>
      </c>
      <c r="S7" s="31" t="s">
        <v>275</v>
      </c>
    </row>
    <row r="8" spans="1:21">
      <c r="A8" s="1" t="s">
        <v>233</v>
      </c>
      <c r="C8" s="4" t="s">
        <v>354</v>
      </c>
      <c r="E8" s="4" t="s">
        <v>235</v>
      </c>
      <c r="F8" s="4"/>
      <c r="G8" s="11">
        <v>18</v>
      </c>
      <c r="H8" s="4"/>
      <c r="I8" s="11">
        <v>24457293393</v>
      </c>
      <c r="J8" s="4"/>
      <c r="K8" s="11">
        <v>0</v>
      </c>
      <c r="L8" s="4"/>
      <c r="M8" s="11">
        <v>24457293393</v>
      </c>
      <c r="N8" s="4"/>
      <c r="O8" s="11">
        <v>24457293393</v>
      </c>
      <c r="P8" s="4"/>
      <c r="Q8" s="4">
        <v>0</v>
      </c>
      <c r="R8" s="4"/>
      <c r="S8" s="11">
        <v>24457293393</v>
      </c>
    </row>
    <row r="9" spans="1:21">
      <c r="A9" s="1" t="s">
        <v>230</v>
      </c>
      <c r="C9" s="4" t="s">
        <v>354</v>
      </c>
      <c r="E9" s="4" t="s">
        <v>232</v>
      </c>
      <c r="F9" s="4"/>
      <c r="G9" s="11">
        <v>18</v>
      </c>
      <c r="H9" s="4"/>
      <c r="I9" s="11">
        <v>2222767572</v>
      </c>
      <c r="J9" s="4"/>
      <c r="K9" s="11">
        <v>0</v>
      </c>
      <c r="L9" s="4"/>
      <c r="M9" s="11">
        <v>2222767572</v>
      </c>
      <c r="N9" s="4"/>
      <c r="O9" s="11">
        <v>2222767572</v>
      </c>
      <c r="P9" s="4"/>
      <c r="Q9" s="4">
        <v>0</v>
      </c>
      <c r="R9" s="4"/>
      <c r="S9" s="11">
        <v>2222767572</v>
      </c>
    </row>
    <row r="10" spans="1:21">
      <c r="A10" s="1" t="s">
        <v>236</v>
      </c>
      <c r="C10" s="4" t="s">
        <v>354</v>
      </c>
      <c r="E10" s="4" t="s">
        <v>237</v>
      </c>
      <c r="F10" s="4"/>
      <c r="G10" s="11">
        <v>18</v>
      </c>
      <c r="H10" s="4"/>
      <c r="I10" s="11">
        <v>83004536266</v>
      </c>
      <c r="J10" s="4"/>
      <c r="K10" s="11">
        <v>0</v>
      </c>
      <c r="L10" s="4"/>
      <c r="M10" s="11">
        <v>83004536266</v>
      </c>
      <c r="N10" s="4"/>
      <c r="O10" s="11">
        <v>83004536266</v>
      </c>
      <c r="P10" s="4"/>
      <c r="Q10" s="4">
        <v>0</v>
      </c>
      <c r="R10" s="4"/>
      <c r="S10" s="11">
        <v>83004536266</v>
      </c>
    </row>
    <row r="11" spans="1:21">
      <c r="A11" s="1" t="s">
        <v>169</v>
      </c>
      <c r="C11" s="4" t="s">
        <v>354</v>
      </c>
      <c r="E11" s="4" t="s">
        <v>171</v>
      </c>
      <c r="F11" s="4"/>
      <c r="G11" s="11">
        <v>18</v>
      </c>
      <c r="H11" s="4"/>
      <c r="I11" s="11">
        <v>58233496528</v>
      </c>
      <c r="J11" s="4"/>
      <c r="K11" s="11">
        <v>0</v>
      </c>
      <c r="L11" s="4"/>
      <c r="M11" s="11">
        <v>58233496528</v>
      </c>
      <c r="N11" s="4"/>
      <c r="O11" s="11">
        <v>109228834506</v>
      </c>
      <c r="P11" s="4"/>
      <c r="Q11" s="4">
        <v>0</v>
      </c>
      <c r="R11" s="4"/>
      <c r="S11" s="11">
        <v>109228834506</v>
      </c>
    </row>
    <row r="12" spans="1:21">
      <c r="A12" s="1" t="s">
        <v>172</v>
      </c>
      <c r="C12" s="4" t="s">
        <v>354</v>
      </c>
      <c r="E12" s="4" t="s">
        <v>173</v>
      </c>
      <c r="F12" s="4"/>
      <c r="G12" s="11">
        <v>18</v>
      </c>
      <c r="H12" s="4"/>
      <c r="I12" s="11">
        <v>43675122389</v>
      </c>
      <c r="J12" s="4"/>
      <c r="K12" s="11">
        <v>0</v>
      </c>
      <c r="L12" s="4"/>
      <c r="M12" s="11">
        <v>43675122389</v>
      </c>
      <c r="N12" s="4"/>
      <c r="O12" s="11">
        <v>61054237590</v>
      </c>
      <c r="P12" s="4"/>
      <c r="Q12" s="4">
        <v>0</v>
      </c>
      <c r="R12" s="4"/>
      <c r="S12" s="11">
        <v>61054237590</v>
      </c>
    </row>
    <row r="13" spans="1:21" s="17" customFormat="1">
      <c r="A13" s="17" t="s">
        <v>211</v>
      </c>
      <c r="C13" s="18" t="s">
        <v>354</v>
      </c>
      <c r="E13" s="18" t="s">
        <v>213</v>
      </c>
      <c r="F13" s="18"/>
      <c r="G13" s="19">
        <v>16</v>
      </c>
      <c r="H13" s="18"/>
      <c r="I13" s="19">
        <v>81005899377</v>
      </c>
      <c r="J13" s="18"/>
      <c r="K13" s="19">
        <v>0</v>
      </c>
      <c r="L13" s="18"/>
      <c r="M13" s="19">
        <v>81005899377</v>
      </c>
      <c r="N13" s="18"/>
      <c r="O13" s="19">
        <v>520134734304</v>
      </c>
      <c r="P13" s="18"/>
      <c r="Q13" s="18">
        <v>0</v>
      </c>
      <c r="R13" s="18"/>
      <c r="S13" s="19">
        <v>638334734304</v>
      </c>
      <c r="U13" s="20"/>
    </row>
    <row r="14" spans="1:21">
      <c r="A14" s="1" t="s">
        <v>163</v>
      </c>
      <c r="C14" s="4" t="s">
        <v>354</v>
      </c>
      <c r="E14" s="4" t="s">
        <v>165</v>
      </c>
      <c r="F14" s="4"/>
      <c r="G14" s="11">
        <v>18</v>
      </c>
      <c r="H14" s="4"/>
      <c r="I14" s="11">
        <v>74643716498</v>
      </c>
      <c r="J14" s="4"/>
      <c r="K14" s="11">
        <v>0</v>
      </c>
      <c r="L14" s="4"/>
      <c r="M14" s="11">
        <v>74643716498</v>
      </c>
      <c r="N14" s="4"/>
      <c r="O14" s="11">
        <v>504285275144</v>
      </c>
      <c r="P14" s="4"/>
      <c r="Q14" s="4">
        <v>0</v>
      </c>
      <c r="R14" s="4"/>
      <c r="S14" s="11">
        <v>504285275144</v>
      </c>
    </row>
    <row r="15" spans="1:21">
      <c r="A15" s="1" t="s">
        <v>208</v>
      </c>
      <c r="C15" s="4" t="s">
        <v>354</v>
      </c>
      <c r="E15" s="4" t="s">
        <v>210</v>
      </c>
      <c r="F15" s="4"/>
      <c r="G15" s="11">
        <v>17</v>
      </c>
      <c r="H15" s="4"/>
      <c r="I15" s="11">
        <v>61862501197</v>
      </c>
      <c r="J15" s="4"/>
      <c r="K15" s="11">
        <v>0</v>
      </c>
      <c r="L15" s="4"/>
      <c r="M15" s="11">
        <v>61862501197</v>
      </c>
      <c r="N15" s="4"/>
      <c r="O15" s="11">
        <v>593867344304</v>
      </c>
      <c r="P15" s="4"/>
      <c r="Q15" s="4">
        <v>0</v>
      </c>
      <c r="R15" s="4"/>
      <c r="S15" s="11">
        <v>593867344304</v>
      </c>
    </row>
    <row r="16" spans="1:21">
      <c r="A16" s="1" t="s">
        <v>206</v>
      </c>
      <c r="C16" s="4" t="s">
        <v>354</v>
      </c>
      <c r="E16" s="4" t="s">
        <v>207</v>
      </c>
      <c r="F16" s="4"/>
      <c r="G16" s="11">
        <v>17</v>
      </c>
      <c r="H16" s="4"/>
      <c r="I16" s="11">
        <v>6724456988</v>
      </c>
      <c r="J16" s="4"/>
      <c r="K16" s="11">
        <v>0</v>
      </c>
      <c r="L16" s="4"/>
      <c r="M16" s="11">
        <v>6724456988</v>
      </c>
      <c r="N16" s="4"/>
      <c r="O16" s="11">
        <v>342784636632</v>
      </c>
      <c r="P16" s="4"/>
      <c r="Q16" s="4">
        <v>0</v>
      </c>
      <c r="R16" s="4"/>
      <c r="S16" s="11">
        <v>342784636632</v>
      </c>
    </row>
    <row r="17" spans="1:19">
      <c r="A17" s="1" t="s">
        <v>203</v>
      </c>
      <c r="C17" s="4" t="s">
        <v>354</v>
      </c>
      <c r="E17" s="4" t="s">
        <v>205</v>
      </c>
      <c r="F17" s="4"/>
      <c r="G17" s="11">
        <v>16</v>
      </c>
      <c r="H17" s="4"/>
      <c r="I17" s="11">
        <v>103492565113</v>
      </c>
      <c r="J17" s="4"/>
      <c r="K17" s="11">
        <v>0</v>
      </c>
      <c r="L17" s="4"/>
      <c r="M17" s="11">
        <v>103492565113</v>
      </c>
      <c r="N17" s="4"/>
      <c r="O17" s="11">
        <v>951840408894</v>
      </c>
      <c r="P17" s="4"/>
      <c r="Q17" s="4">
        <v>0</v>
      </c>
      <c r="R17" s="4"/>
      <c r="S17" s="11">
        <v>951840408894</v>
      </c>
    </row>
    <row r="18" spans="1:19">
      <c r="A18" s="1" t="s">
        <v>276</v>
      </c>
      <c r="C18" s="4" t="s">
        <v>354</v>
      </c>
      <c r="E18" s="4" t="s">
        <v>277</v>
      </c>
      <c r="F18" s="4"/>
      <c r="G18" s="11">
        <v>18</v>
      </c>
      <c r="H18" s="4"/>
      <c r="I18" s="11">
        <v>0</v>
      </c>
      <c r="J18" s="4"/>
      <c r="K18" s="11">
        <v>0</v>
      </c>
      <c r="L18" s="4"/>
      <c r="M18" s="11">
        <v>0</v>
      </c>
      <c r="N18" s="4"/>
      <c r="O18" s="11">
        <v>12551793135</v>
      </c>
      <c r="P18" s="4"/>
      <c r="Q18" s="4">
        <v>0</v>
      </c>
      <c r="R18" s="4"/>
      <c r="S18" s="11">
        <v>12551793135</v>
      </c>
    </row>
    <row r="19" spans="1:19">
      <c r="A19" s="1" t="s">
        <v>278</v>
      </c>
      <c r="C19" s="4" t="s">
        <v>354</v>
      </c>
      <c r="E19" s="4" t="s">
        <v>279</v>
      </c>
      <c r="F19" s="4"/>
      <c r="G19" s="11">
        <v>18</v>
      </c>
      <c r="H19" s="4"/>
      <c r="I19" s="11">
        <v>0</v>
      </c>
      <c r="J19" s="4"/>
      <c r="K19" s="11">
        <v>0</v>
      </c>
      <c r="L19" s="4"/>
      <c r="M19" s="11">
        <v>0</v>
      </c>
      <c r="N19" s="4"/>
      <c r="O19" s="11">
        <v>242130324815</v>
      </c>
      <c r="P19" s="4"/>
      <c r="Q19" s="4">
        <v>0</v>
      </c>
      <c r="R19" s="4"/>
      <c r="S19" s="11">
        <v>242130324815</v>
      </c>
    </row>
    <row r="20" spans="1:19">
      <c r="A20" s="1" t="s">
        <v>200</v>
      </c>
      <c r="C20" s="4" t="s">
        <v>354</v>
      </c>
      <c r="E20" s="4" t="s">
        <v>202</v>
      </c>
      <c r="F20" s="4"/>
      <c r="G20" s="11">
        <v>16</v>
      </c>
      <c r="H20" s="4"/>
      <c r="I20" s="11">
        <v>97055287866</v>
      </c>
      <c r="J20" s="4"/>
      <c r="K20" s="11">
        <v>0</v>
      </c>
      <c r="L20" s="4"/>
      <c r="M20" s="11">
        <v>97055287866</v>
      </c>
      <c r="N20" s="4"/>
      <c r="O20" s="11">
        <v>842537219733</v>
      </c>
      <c r="P20" s="4"/>
      <c r="Q20" s="4">
        <v>0</v>
      </c>
      <c r="R20" s="4"/>
      <c r="S20" s="11">
        <v>842537219733</v>
      </c>
    </row>
    <row r="21" spans="1:19">
      <c r="A21" s="1" t="s">
        <v>214</v>
      </c>
      <c r="C21" s="4" t="s">
        <v>354</v>
      </c>
      <c r="E21" s="4" t="s">
        <v>216</v>
      </c>
      <c r="F21" s="4"/>
      <c r="G21" s="11">
        <v>16</v>
      </c>
      <c r="H21" s="4"/>
      <c r="I21" s="11">
        <v>92735591916</v>
      </c>
      <c r="J21" s="4"/>
      <c r="K21" s="11">
        <v>0</v>
      </c>
      <c r="L21" s="4"/>
      <c r="M21" s="11">
        <v>92735591916</v>
      </c>
      <c r="N21" s="4"/>
      <c r="O21" s="11">
        <v>845458227248</v>
      </c>
      <c r="P21" s="4"/>
      <c r="Q21" s="4">
        <v>0</v>
      </c>
      <c r="R21" s="4"/>
      <c r="S21" s="11">
        <v>845458227248</v>
      </c>
    </row>
    <row r="22" spans="1:19">
      <c r="A22" s="1" t="s">
        <v>217</v>
      </c>
      <c r="C22" s="4" t="s">
        <v>354</v>
      </c>
      <c r="E22" s="4" t="s">
        <v>98</v>
      </c>
      <c r="F22" s="4"/>
      <c r="G22" s="11">
        <v>17</v>
      </c>
      <c r="H22" s="4"/>
      <c r="I22" s="11">
        <v>94973475120</v>
      </c>
      <c r="J22" s="4"/>
      <c r="K22" s="11">
        <v>0</v>
      </c>
      <c r="L22" s="4"/>
      <c r="M22" s="11">
        <v>94973475120</v>
      </c>
      <c r="N22" s="4"/>
      <c r="O22" s="11">
        <v>869615154744</v>
      </c>
      <c r="P22" s="4"/>
      <c r="Q22" s="4">
        <v>0</v>
      </c>
      <c r="R22" s="4"/>
      <c r="S22" s="11">
        <v>869615154744</v>
      </c>
    </row>
    <row r="23" spans="1:19">
      <c r="A23" s="1" t="s">
        <v>195</v>
      </c>
      <c r="C23" s="4" t="s">
        <v>354</v>
      </c>
      <c r="E23" s="4" t="s">
        <v>197</v>
      </c>
      <c r="F23" s="4"/>
      <c r="G23" s="11">
        <v>16</v>
      </c>
      <c r="H23" s="4"/>
      <c r="I23" s="11">
        <v>15999934213</v>
      </c>
      <c r="J23" s="4"/>
      <c r="K23" s="11">
        <v>0</v>
      </c>
      <c r="L23" s="4"/>
      <c r="M23" s="11">
        <v>15999934213</v>
      </c>
      <c r="N23" s="4"/>
      <c r="O23" s="11">
        <v>147941798845</v>
      </c>
      <c r="P23" s="4"/>
      <c r="Q23" s="4">
        <v>0</v>
      </c>
      <c r="R23" s="4"/>
      <c r="S23" s="11">
        <v>147941798845</v>
      </c>
    </row>
    <row r="24" spans="1:19">
      <c r="A24" s="1" t="s">
        <v>198</v>
      </c>
      <c r="C24" s="4" t="s">
        <v>354</v>
      </c>
      <c r="E24" s="4" t="s">
        <v>199</v>
      </c>
      <c r="F24" s="4"/>
      <c r="G24" s="11">
        <v>17</v>
      </c>
      <c r="H24" s="4"/>
      <c r="I24" s="11">
        <v>91180734766</v>
      </c>
      <c r="J24" s="4"/>
      <c r="K24" s="11">
        <v>0</v>
      </c>
      <c r="L24" s="4"/>
      <c r="M24" s="11">
        <v>91180734766</v>
      </c>
      <c r="N24" s="4"/>
      <c r="O24" s="11">
        <v>770291989242</v>
      </c>
      <c r="P24" s="4"/>
      <c r="Q24" s="4">
        <v>0</v>
      </c>
      <c r="R24" s="4"/>
      <c r="S24" s="11">
        <v>770291989242</v>
      </c>
    </row>
    <row r="25" spans="1:19">
      <c r="A25" s="1" t="s">
        <v>192</v>
      </c>
      <c r="C25" s="4" t="s">
        <v>354</v>
      </c>
      <c r="E25" s="4" t="s">
        <v>194</v>
      </c>
      <c r="F25" s="4"/>
      <c r="G25" s="11">
        <v>16</v>
      </c>
      <c r="H25" s="4"/>
      <c r="I25" s="11">
        <v>19999082601</v>
      </c>
      <c r="J25" s="4"/>
      <c r="K25" s="11">
        <v>0</v>
      </c>
      <c r="L25" s="4"/>
      <c r="M25" s="11">
        <v>19999082601</v>
      </c>
      <c r="N25" s="4"/>
      <c r="O25" s="11">
        <v>173776106750</v>
      </c>
      <c r="P25" s="4"/>
      <c r="Q25" s="4">
        <v>0</v>
      </c>
      <c r="R25" s="4"/>
      <c r="S25" s="11">
        <v>173776106750</v>
      </c>
    </row>
    <row r="26" spans="1:19">
      <c r="A26" s="1" t="s">
        <v>189</v>
      </c>
      <c r="C26" s="4" t="s">
        <v>354</v>
      </c>
      <c r="E26" s="4" t="s">
        <v>191</v>
      </c>
      <c r="F26" s="4"/>
      <c r="G26" s="11">
        <v>16</v>
      </c>
      <c r="H26" s="4"/>
      <c r="I26" s="11">
        <v>65313808571</v>
      </c>
      <c r="J26" s="4"/>
      <c r="K26" s="11">
        <v>0</v>
      </c>
      <c r="L26" s="4"/>
      <c r="M26" s="11">
        <v>65313808571</v>
      </c>
      <c r="N26" s="4"/>
      <c r="O26" s="11">
        <v>563371241792</v>
      </c>
      <c r="P26" s="4"/>
      <c r="Q26" s="4">
        <v>0</v>
      </c>
      <c r="R26" s="4"/>
      <c r="S26" s="11">
        <v>563371241792</v>
      </c>
    </row>
    <row r="27" spans="1:19">
      <c r="A27" s="1" t="s">
        <v>280</v>
      </c>
      <c r="C27" s="4" t="s">
        <v>354</v>
      </c>
      <c r="E27" s="4" t="s">
        <v>281</v>
      </c>
      <c r="F27" s="4"/>
      <c r="G27" s="11">
        <v>15</v>
      </c>
      <c r="H27" s="4"/>
      <c r="I27" s="11">
        <v>0</v>
      </c>
      <c r="J27" s="4"/>
      <c r="K27" s="11">
        <v>0</v>
      </c>
      <c r="L27" s="4"/>
      <c r="M27" s="11">
        <v>0</v>
      </c>
      <c r="N27" s="4"/>
      <c r="O27" s="11">
        <v>103167749741</v>
      </c>
      <c r="P27" s="4"/>
      <c r="Q27" s="4">
        <v>0</v>
      </c>
      <c r="R27" s="4"/>
      <c r="S27" s="11">
        <v>103167749741</v>
      </c>
    </row>
    <row r="28" spans="1:19">
      <c r="A28" s="1" t="s">
        <v>186</v>
      </c>
      <c r="C28" s="4" t="s">
        <v>354</v>
      </c>
      <c r="E28" s="4" t="s">
        <v>188</v>
      </c>
      <c r="F28" s="4"/>
      <c r="G28" s="11">
        <v>17</v>
      </c>
      <c r="H28" s="4"/>
      <c r="I28" s="11">
        <v>1488768096</v>
      </c>
      <c r="J28" s="4"/>
      <c r="K28" s="11">
        <v>0</v>
      </c>
      <c r="L28" s="4"/>
      <c r="M28" s="11">
        <v>1488768096</v>
      </c>
      <c r="N28" s="4"/>
      <c r="O28" s="11">
        <v>12726162077</v>
      </c>
      <c r="P28" s="4"/>
      <c r="Q28" s="4">
        <v>0</v>
      </c>
      <c r="R28" s="4"/>
      <c r="S28" s="11">
        <v>12726162077</v>
      </c>
    </row>
    <row r="29" spans="1:19">
      <c r="A29" s="1" t="s">
        <v>282</v>
      </c>
      <c r="C29" s="4" t="s">
        <v>354</v>
      </c>
      <c r="E29" s="4" t="s">
        <v>283</v>
      </c>
      <c r="F29" s="4"/>
      <c r="G29" s="11">
        <v>15</v>
      </c>
      <c r="H29" s="4"/>
      <c r="I29" s="11">
        <v>0</v>
      </c>
      <c r="J29" s="4"/>
      <c r="K29" s="11">
        <v>0</v>
      </c>
      <c r="L29" s="4"/>
      <c r="M29" s="11">
        <v>0</v>
      </c>
      <c r="N29" s="4"/>
      <c r="O29" s="11">
        <v>137783927055</v>
      </c>
      <c r="P29" s="4"/>
      <c r="Q29" s="4">
        <v>0</v>
      </c>
      <c r="R29" s="4"/>
      <c r="S29" s="11">
        <v>137783927055</v>
      </c>
    </row>
    <row r="30" spans="1:19">
      <c r="A30" s="1" t="s">
        <v>284</v>
      </c>
      <c r="C30" s="4" t="s">
        <v>354</v>
      </c>
      <c r="E30" s="4" t="s">
        <v>285</v>
      </c>
      <c r="F30" s="4"/>
      <c r="G30" s="11">
        <v>15</v>
      </c>
      <c r="H30" s="4"/>
      <c r="I30" s="11">
        <v>0</v>
      </c>
      <c r="J30" s="4"/>
      <c r="K30" s="11">
        <v>0</v>
      </c>
      <c r="L30" s="4"/>
      <c r="M30" s="11">
        <v>0</v>
      </c>
      <c r="N30" s="4"/>
      <c r="O30" s="11">
        <v>9792659588</v>
      </c>
      <c r="P30" s="4"/>
      <c r="Q30" s="4">
        <v>0</v>
      </c>
      <c r="R30" s="4"/>
      <c r="S30" s="11">
        <v>9792659588</v>
      </c>
    </row>
    <row r="31" spans="1:19">
      <c r="A31" s="1" t="s">
        <v>183</v>
      </c>
      <c r="C31" s="4" t="s">
        <v>354</v>
      </c>
      <c r="E31" s="4" t="s">
        <v>185</v>
      </c>
      <c r="F31" s="4"/>
      <c r="G31" s="11">
        <v>16</v>
      </c>
      <c r="H31" s="4"/>
      <c r="I31" s="11">
        <v>66953558573</v>
      </c>
      <c r="J31" s="4"/>
      <c r="K31" s="11">
        <v>0</v>
      </c>
      <c r="L31" s="4"/>
      <c r="M31" s="11">
        <v>66953558573</v>
      </c>
      <c r="N31" s="4"/>
      <c r="O31" s="11">
        <v>568000964362</v>
      </c>
      <c r="P31" s="4"/>
      <c r="Q31" s="4">
        <v>0</v>
      </c>
      <c r="R31" s="4"/>
      <c r="S31" s="11">
        <v>568000964362</v>
      </c>
    </row>
    <row r="32" spans="1:19">
      <c r="A32" s="1" t="s">
        <v>180</v>
      </c>
      <c r="C32" s="4" t="s">
        <v>354</v>
      </c>
      <c r="E32" s="4" t="s">
        <v>182</v>
      </c>
      <c r="F32" s="4"/>
      <c r="G32" s="11">
        <v>16</v>
      </c>
      <c r="H32" s="4"/>
      <c r="I32" s="11">
        <v>7206671683</v>
      </c>
      <c r="J32" s="4"/>
      <c r="K32" s="11">
        <v>0</v>
      </c>
      <c r="L32" s="4"/>
      <c r="M32" s="11">
        <v>7206671683</v>
      </c>
      <c r="N32" s="4"/>
      <c r="O32" s="11">
        <v>60515651600</v>
      </c>
      <c r="P32" s="4"/>
      <c r="Q32" s="4">
        <v>0</v>
      </c>
      <c r="R32" s="4"/>
      <c r="S32" s="11">
        <v>60515651600</v>
      </c>
    </row>
    <row r="33" spans="1:19">
      <c r="A33" s="1" t="s">
        <v>177</v>
      </c>
      <c r="C33" s="4" t="s">
        <v>354</v>
      </c>
      <c r="E33" s="4" t="s">
        <v>179</v>
      </c>
      <c r="F33" s="4"/>
      <c r="G33" s="11">
        <v>15</v>
      </c>
      <c r="H33" s="4"/>
      <c r="I33" s="11">
        <v>9720646698</v>
      </c>
      <c r="J33" s="4"/>
      <c r="K33" s="11">
        <v>0</v>
      </c>
      <c r="L33" s="4"/>
      <c r="M33" s="11">
        <v>9720646698</v>
      </c>
      <c r="N33" s="4"/>
      <c r="O33" s="11">
        <v>774657523398</v>
      </c>
      <c r="P33" s="4"/>
      <c r="Q33" s="4">
        <v>0</v>
      </c>
      <c r="R33" s="4"/>
      <c r="S33" s="11">
        <v>774657523398</v>
      </c>
    </row>
    <row r="34" spans="1:19">
      <c r="A34" s="1" t="s">
        <v>286</v>
      </c>
      <c r="C34" s="4" t="s">
        <v>354</v>
      </c>
      <c r="E34" s="4" t="s">
        <v>170</v>
      </c>
      <c r="F34" s="4"/>
      <c r="G34" s="11">
        <v>15</v>
      </c>
      <c r="H34" s="4"/>
      <c r="I34" s="11">
        <v>0</v>
      </c>
      <c r="J34" s="4"/>
      <c r="K34" s="11">
        <v>0</v>
      </c>
      <c r="L34" s="4"/>
      <c r="M34" s="11">
        <v>0</v>
      </c>
      <c r="N34" s="4"/>
      <c r="O34" s="11">
        <v>565066802428</v>
      </c>
      <c r="P34" s="4"/>
      <c r="Q34" s="4">
        <v>0</v>
      </c>
      <c r="R34" s="4"/>
      <c r="S34" s="11">
        <v>565066802428</v>
      </c>
    </row>
    <row r="35" spans="1:19">
      <c r="A35" s="1" t="s">
        <v>174</v>
      </c>
      <c r="C35" s="4" t="s">
        <v>354</v>
      </c>
      <c r="E35" s="4" t="s">
        <v>176</v>
      </c>
      <c r="F35" s="4"/>
      <c r="G35" s="11">
        <v>18</v>
      </c>
      <c r="H35" s="4"/>
      <c r="I35" s="11">
        <v>31173146549</v>
      </c>
      <c r="J35" s="4"/>
      <c r="K35" s="11">
        <v>0</v>
      </c>
      <c r="L35" s="4"/>
      <c r="M35" s="11">
        <v>31173146549</v>
      </c>
      <c r="N35" s="4"/>
      <c r="O35" s="11">
        <v>267799008544</v>
      </c>
      <c r="P35" s="4"/>
      <c r="Q35" s="4">
        <v>0</v>
      </c>
      <c r="R35" s="4"/>
      <c r="S35" s="11">
        <v>267799008544</v>
      </c>
    </row>
    <row r="36" spans="1:19">
      <c r="A36" s="1" t="s">
        <v>81</v>
      </c>
      <c r="C36" s="4" t="s">
        <v>354</v>
      </c>
      <c r="E36" s="4" t="s">
        <v>83</v>
      </c>
      <c r="F36" s="4"/>
      <c r="G36" s="11">
        <v>18</v>
      </c>
      <c r="H36" s="4"/>
      <c r="I36" s="11">
        <v>56232375224</v>
      </c>
      <c r="J36" s="4"/>
      <c r="K36" s="11">
        <v>0</v>
      </c>
      <c r="L36" s="4"/>
      <c r="M36" s="11">
        <v>56232375224</v>
      </c>
      <c r="N36" s="4"/>
      <c r="O36" s="11">
        <v>272074558567</v>
      </c>
      <c r="P36" s="4"/>
      <c r="Q36" s="4">
        <v>0</v>
      </c>
      <c r="R36" s="4"/>
      <c r="S36" s="11">
        <v>272074558567</v>
      </c>
    </row>
    <row r="37" spans="1:19">
      <c r="A37" s="1" t="s">
        <v>224</v>
      </c>
      <c r="C37" s="4" t="s">
        <v>354</v>
      </c>
      <c r="E37" s="4" t="s">
        <v>226</v>
      </c>
      <c r="F37" s="4"/>
      <c r="G37" s="11">
        <v>18</v>
      </c>
      <c r="H37" s="4"/>
      <c r="I37" s="11">
        <v>14273337263</v>
      </c>
      <c r="J37" s="4"/>
      <c r="K37" s="11">
        <v>0</v>
      </c>
      <c r="L37" s="4"/>
      <c r="M37" s="11">
        <v>14273337263</v>
      </c>
      <c r="N37" s="4"/>
      <c r="O37" s="11">
        <v>133859127555</v>
      </c>
      <c r="P37" s="4"/>
      <c r="Q37" s="4">
        <v>0</v>
      </c>
      <c r="R37" s="4"/>
      <c r="S37" s="11">
        <v>133859127555</v>
      </c>
    </row>
    <row r="38" spans="1:19">
      <c r="A38" s="1" t="s">
        <v>218</v>
      </c>
      <c r="C38" s="4" t="s">
        <v>354</v>
      </c>
      <c r="E38" s="4" t="s">
        <v>220</v>
      </c>
      <c r="F38" s="4"/>
      <c r="G38" s="11">
        <v>18</v>
      </c>
      <c r="H38" s="4"/>
      <c r="I38" s="11">
        <v>14714682207</v>
      </c>
      <c r="J38" s="4"/>
      <c r="K38" s="11">
        <v>0</v>
      </c>
      <c r="L38" s="4"/>
      <c r="M38" s="11">
        <v>14714682207</v>
      </c>
      <c r="N38" s="4"/>
      <c r="O38" s="11">
        <v>132605198278</v>
      </c>
      <c r="P38" s="4"/>
      <c r="Q38" s="4">
        <v>0</v>
      </c>
      <c r="R38" s="4"/>
      <c r="S38" s="11">
        <v>132605198278</v>
      </c>
    </row>
    <row r="39" spans="1:19">
      <c r="A39" s="1" t="s">
        <v>223</v>
      </c>
      <c r="C39" s="4" t="s">
        <v>354</v>
      </c>
      <c r="E39" s="4" t="s">
        <v>220</v>
      </c>
      <c r="F39" s="4"/>
      <c r="G39" s="11">
        <v>18</v>
      </c>
      <c r="H39" s="4"/>
      <c r="I39" s="11">
        <v>57387260606</v>
      </c>
      <c r="J39" s="4"/>
      <c r="K39" s="11">
        <v>0</v>
      </c>
      <c r="L39" s="4"/>
      <c r="M39" s="11">
        <v>57387260606</v>
      </c>
      <c r="N39" s="4"/>
      <c r="O39" s="11">
        <v>505788414257</v>
      </c>
      <c r="P39" s="4"/>
      <c r="Q39" s="4">
        <v>0</v>
      </c>
      <c r="R39" s="4"/>
      <c r="S39" s="11">
        <v>505788414257</v>
      </c>
    </row>
    <row r="40" spans="1:19">
      <c r="A40" s="1" t="s">
        <v>221</v>
      </c>
      <c r="C40" s="4" t="s">
        <v>354</v>
      </c>
      <c r="E40" s="4" t="s">
        <v>220</v>
      </c>
      <c r="F40" s="4"/>
      <c r="G40" s="11">
        <v>18</v>
      </c>
      <c r="H40" s="4"/>
      <c r="I40" s="11">
        <v>10691864668</v>
      </c>
      <c r="J40" s="4"/>
      <c r="K40" s="11">
        <v>0</v>
      </c>
      <c r="L40" s="4"/>
      <c r="M40" s="11">
        <v>10691864668</v>
      </c>
      <c r="N40" s="4"/>
      <c r="O40" s="11">
        <v>96421211860</v>
      </c>
      <c r="P40" s="4"/>
      <c r="Q40" s="4">
        <v>0</v>
      </c>
      <c r="R40" s="4"/>
      <c r="S40" s="11">
        <v>96421211860</v>
      </c>
    </row>
    <row r="41" spans="1:19">
      <c r="A41" s="1" t="s">
        <v>222</v>
      </c>
      <c r="C41" s="4" t="s">
        <v>354</v>
      </c>
      <c r="E41" s="4" t="s">
        <v>220</v>
      </c>
      <c r="F41" s="4"/>
      <c r="G41" s="11">
        <v>18</v>
      </c>
      <c r="H41" s="4"/>
      <c r="I41" s="11">
        <v>25014959752</v>
      </c>
      <c r="J41" s="4"/>
      <c r="K41" s="11">
        <v>0</v>
      </c>
      <c r="L41" s="4"/>
      <c r="M41" s="11">
        <v>25014959752</v>
      </c>
      <c r="N41" s="4"/>
      <c r="O41" s="11">
        <v>222897974975</v>
      </c>
      <c r="P41" s="4"/>
      <c r="Q41" s="4">
        <v>0</v>
      </c>
      <c r="R41" s="4"/>
      <c r="S41" s="11">
        <v>222897974975</v>
      </c>
    </row>
    <row r="42" spans="1:19">
      <c r="A42" s="1" t="s">
        <v>227</v>
      </c>
      <c r="C42" s="4" t="s">
        <v>354</v>
      </c>
      <c r="E42" s="4" t="s">
        <v>229</v>
      </c>
      <c r="F42" s="4"/>
      <c r="G42" s="11">
        <v>18</v>
      </c>
      <c r="H42" s="4"/>
      <c r="I42" s="11">
        <v>84109909633</v>
      </c>
      <c r="J42" s="4"/>
      <c r="K42" s="11">
        <v>0</v>
      </c>
      <c r="L42" s="4"/>
      <c r="M42" s="11">
        <v>84109909633</v>
      </c>
      <c r="N42" s="4"/>
      <c r="O42" s="11">
        <v>953390913960</v>
      </c>
      <c r="P42" s="4"/>
      <c r="Q42" s="4">
        <v>0</v>
      </c>
      <c r="R42" s="4"/>
      <c r="S42" s="11">
        <v>953390913960</v>
      </c>
    </row>
    <row r="43" spans="1:19">
      <c r="A43" s="1" t="s">
        <v>287</v>
      </c>
      <c r="C43" s="4" t="s">
        <v>354</v>
      </c>
      <c r="E43" s="4" t="s">
        <v>288</v>
      </c>
      <c r="F43" s="4"/>
      <c r="G43" s="11">
        <v>19</v>
      </c>
      <c r="H43" s="4"/>
      <c r="I43" s="11">
        <v>0</v>
      </c>
      <c r="J43" s="4"/>
      <c r="K43" s="11">
        <v>0</v>
      </c>
      <c r="L43" s="4"/>
      <c r="M43" s="11">
        <v>0</v>
      </c>
      <c r="N43" s="4"/>
      <c r="O43" s="11">
        <v>128022699954</v>
      </c>
      <c r="P43" s="4"/>
      <c r="Q43" s="4">
        <v>0</v>
      </c>
      <c r="R43" s="4"/>
      <c r="S43" s="11">
        <v>128022699954</v>
      </c>
    </row>
    <row r="44" spans="1:19">
      <c r="A44" s="1" t="s">
        <v>160</v>
      </c>
      <c r="C44" s="4" t="s">
        <v>354</v>
      </c>
      <c r="E44" s="4" t="s">
        <v>162</v>
      </c>
      <c r="F44" s="4"/>
      <c r="G44" s="11">
        <v>16</v>
      </c>
      <c r="H44" s="4"/>
      <c r="I44" s="11">
        <v>46700542219</v>
      </c>
      <c r="J44" s="4"/>
      <c r="K44" s="11">
        <v>0</v>
      </c>
      <c r="L44" s="4"/>
      <c r="M44" s="11">
        <v>46700542219</v>
      </c>
      <c r="N44" s="4"/>
      <c r="O44" s="11">
        <v>263474344128</v>
      </c>
      <c r="P44" s="4"/>
      <c r="Q44" s="4">
        <v>0</v>
      </c>
      <c r="R44" s="4"/>
      <c r="S44" s="11">
        <v>263474344128</v>
      </c>
    </row>
    <row r="45" spans="1:19">
      <c r="A45" s="1" t="s">
        <v>80</v>
      </c>
      <c r="C45" s="4" t="s">
        <v>354</v>
      </c>
      <c r="E45" s="4" t="s">
        <v>79</v>
      </c>
      <c r="F45" s="4"/>
      <c r="G45" s="11">
        <v>16</v>
      </c>
      <c r="H45" s="4"/>
      <c r="I45" s="11">
        <v>13794987</v>
      </c>
      <c r="J45" s="4"/>
      <c r="K45" s="11">
        <v>0</v>
      </c>
      <c r="L45" s="4"/>
      <c r="M45" s="11">
        <v>13794987</v>
      </c>
      <c r="N45" s="4"/>
      <c r="O45" s="11">
        <v>120759995</v>
      </c>
      <c r="P45" s="4"/>
      <c r="Q45" s="4">
        <v>0</v>
      </c>
      <c r="R45" s="4"/>
      <c r="S45" s="11">
        <v>120759995</v>
      </c>
    </row>
    <row r="46" spans="1:19">
      <c r="A46" s="1" t="s">
        <v>76</v>
      </c>
      <c r="C46" s="4" t="s">
        <v>354</v>
      </c>
      <c r="E46" s="4" t="s">
        <v>79</v>
      </c>
      <c r="F46" s="4"/>
      <c r="G46" s="11">
        <v>16</v>
      </c>
      <c r="H46" s="4"/>
      <c r="I46" s="11">
        <v>13510922122</v>
      </c>
      <c r="J46" s="4"/>
      <c r="K46" s="11">
        <v>0</v>
      </c>
      <c r="L46" s="4"/>
      <c r="M46" s="11">
        <v>13510922122</v>
      </c>
      <c r="N46" s="4"/>
      <c r="O46" s="11">
        <v>118284414102</v>
      </c>
      <c r="P46" s="4"/>
      <c r="Q46" s="4">
        <v>0</v>
      </c>
      <c r="R46" s="4"/>
      <c r="S46" s="11">
        <v>118284414102</v>
      </c>
    </row>
    <row r="47" spans="1:19">
      <c r="A47" s="1" t="s">
        <v>289</v>
      </c>
      <c r="C47" s="4" t="s">
        <v>354</v>
      </c>
      <c r="E47" s="4" t="s">
        <v>290</v>
      </c>
      <c r="F47" s="4"/>
      <c r="G47" s="11">
        <v>16</v>
      </c>
      <c r="H47" s="4"/>
      <c r="I47" s="11">
        <v>1771191549</v>
      </c>
      <c r="J47" s="4"/>
      <c r="K47" s="11">
        <v>0</v>
      </c>
      <c r="L47" s="4"/>
      <c r="M47" s="11">
        <v>1771191549</v>
      </c>
      <c r="N47" s="4"/>
      <c r="O47" s="11">
        <v>549036370324</v>
      </c>
      <c r="P47" s="4"/>
      <c r="Q47" s="4">
        <v>0</v>
      </c>
      <c r="R47" s="4"/>
      <c r="S47" s="11">
        <v>549036370324</v>
      </c>
    </row>
    <row r="48" spans="1:19">
      <c r="A48" s="1" t="s">
        <v>291</v>
      </c>
      <c r="C48" s="4" t="s">
        <v>354</v>
      </c>
      <c r="E48" s="4" t="s">
        <v>292</v>
      </c>
      <c r="F48" s="4"/>
      <c r="G48" s="11">
        <v>18</v>
      </c>
      <c r="H48" s="4"/>
      <c r="I48" s="11">
        <v>0</v>
      </c>
      <c r="J48" s="4"/>
      <c r="K48" s="11">
        <v>0</v>
      </c>
      <c r="L48" s="4"/>
      <c r="M48" s="11">
        <v>0</v>
      </c>
      <c r="N48" s="4"/>
      <c r="O48" s="11">
        <v>185872132</v>
      </c>
      <c r="P48" s="4"/>
      <c r="Q48" s="4">
        <v>0</v>
      </c>
      <c r="R48" s="4"/>
      <c r="S48" s="11">
        <v>185872132</v>
      </c>
    </row>
    <row r="49" spans="1:20">
      <c r="A49" s="1" t="s">
        <v>293</v>
      </c>
      <c r="C49" s="4" t="s">
        <v>354</v>
      </c>
      <c r="E49" s="4" t="s">
        <v>292</v>
      </c>
      <c r="F49" s="4"/>
      <c r="G49" s="11">
        <v>18</v>
      </c>
      <c r="H49" s="4"/>
      <c r="I49" s="11">
        <v>0</v>
      </c>
      <c r="J49" s="4"/>
      <c r="K49" s="11">
        <v>0</v>
      </c>
      <c r="L49" s="4"/>
      <c r="M49" s="11">
        <v>0</v>
      </c>
      <c r="N49" s="4"/>
      <c r="O49" s="11">
        <v>61337803280</v>
      </c>
      <c r="P49" s="4"/>
      <c r="Q49" s="4">
        <v>0</v>
      </c>
      <c r="R49" s="4"/>
      <c r="S49" s="11">
        <v>61337803280</v>
      </c>
    </row>
    <row r="50" spans="1:20">
      <c r="A50" s="1" t="s">
        <v>294</v>
      </c>
      <c r="C50" s="4" t="s">
        <v>354</v>
      </c>
      <c r="E50" s="4" t="s">
        <v>295</v>
      </c>
      <c r="F50" s="4"/>
      <c r="G50" s="11">
        <v>17</v>
      </c>
      <c r="H50" s="4"/>
      <c r="I50" s="11">
        <v>0</v>
      </c>
      <c r="J50" s="4"/>
      <c r="K50" s="11">
        <v>0</v>
      </c>
      <c r="L50" s="4"/>
      <c r="M50" s="11">
        <v>0</v>
      </c>
      <c r="N50" s="4"/>
      <c r="O50" s="11">
        <v>71129835074</v>
      </c>
      <c r="P50" s="4"/>
      <c r="Q50" s="4">
        <v>0</v>
      </c>
      <c r="R50" s="4"/>
      <c r="S50" s="11">
        <v>71129835074</v>
      </c>
    </row>
    <row r="51" spans="1:20">
      <c r="A51" s="1" t="s">
        <v>296</v>
      </c>
      <c r="C51" s="4" t="s">
        <v>354</v>
      </c>
      <c r="E51" s="4" t="s">
        <v>297</v>
      </c>
      <c r="F51" s="4"/>
      <c r="G51" s="11">
        <v>17</v>
      </c>
      <c r="H51" s="4"/>
      <c r="I51" s="11">
        <v>0</v>
      </c>
      <c r="J51" s="4"/>
      <c r="K51" s="11">
        <v>0</v>
      </c>
      <c r="L51" s="4"/>
      <c r="M51" s="11">
        <v>0</v>
      </c>
      <c r="N51" s="4"/>
      <c r="O51" s="11">
        <v>12747065441</v>
      </c>
      <c r="P51" s="4"/>
      <c r="Q51" s="4">
        <v>0</v>
      </c>
      <c r="R51" s="4"/>
      <c r="S51" s="11">
        <v>12747065441</v>
      </c>
    </row>
    <row r="52" spans="1:20">
      <c r="A52" s="1" t="s">
        <v>166</v>
      </c>
      <c r="C52" s="4" t="s">
        <v>354</v>
      </c>
      <c r="E52" s="4" t="s">
        <v>168</v>
      </c>
      <c r="F52" s="4"/>
      <c r="G52" s="11">
        <v>16</v>
      </c>
      <c r="H52" s="4"/>
      <c r="I52" s="11">
        <v>13998940041</v>
      </c>
      <c r="J52" s="4"/>
      <c r="K52" s="11">
        <v>0</v>
      </c>
      <c r="L52" s="4"/>
      <c r="M52" s="11">
        <v>13998940041</v>
      </c>
      <c r="N52" s="4"/>
      <c r="O52" s="11">
        <v>79512783143</v>
      </c>
      <c r="P52" s="4"/>
      <c r="Q52" s="4">
        <v>0</v>
      </c>
      <c r="R52" s="4"/>
      <c r="S52" s="11">
        <v>79512783143</v>
      </c>
    </row>
    <row r="53" spans="1:20">
      <c r="A53" s="1" t="s">
        <v>252</v>
      </c>
      <c r="C53" s="11">
        <v>1</v>
      </c>
      <c r="E53" s="4" t="s">
        <v>354</v>
      </c>
      <c r="F53" s="4"/>
      <c r="G53" s="11">
        <v>8</v>
      </c>
      <c r="H53" s="4"/>
      <c r="I53" s="11">
        <v>3937311083</v>
      </c>
      <c r="J53" s="4"/>
      <c r="K53" s="11">
        <v>0</v>
      </c>
      <c r="L53" s="4"/>
      <c r="M53" s="11">
        <v>3937311083</v>
      </c>
      <c r="N53" s="4"/>
      <c r="O53" s="11">
        <v>16489824746</v>
      </c>
      <c r="P53" s="4"/>
      <c r="Q53" s="4">
        <v>0</v>
      </c>
      <c r="R53" s="4"/>
      <c r="S53" s="11">
        <v>16489824746</v>
      </c>
    </row>
    <row r="54" spans="1:20">
      <c r="A54" s="1" t="s">
        <v>256</v>
      </c>
      <c r="C54" s="11">
        <v>1</v>
      </c>
      <c r="E54" s="4" t="s">
        <v>354</v>
      </c>
      <c r="F54" s="4"/>
      <c r="G54" s="11">
        <v>8</v>
      </c>
      <c r="H54" s="4"/>
      <c r="I54" s="11">
        <v>28131168</v>
      </c>
      <c r="J54" s="4"/>
      <c r="K54" s="11">
        <v>0</v>
      </c>
      <c r="L54" s="4"/>
      <c r="M54" s="11">
        <v>28131168</v>
      </c>
      <c r="N54" s="4"/>
      <c r="O54" s="11">
        <v>50655390402</v>
      </c>
      <c r="P54" s="4"/>
      <c r="Q54" s="4">
        <v>0</v>
      </c>
      <c r="R54" s="4"/>
      <c r="S54" s="11">
        <v>50655390402</v>
      </c>
    </row>
    <row r="55" spans="1:20">
      <c r="A55" s="1" t="s">
        <v>259</v>
      </c>
      <c r="C55" s="11">
        <v>17</v>
      </c>
      <c r="E55" s="4" t="s">
        <v>354</v>
      </c>
      <c r="F55" s="4"/>
      <c r="G55" s="11">
        <v>8</v>
      </c>
      <c r="H55" s="4"/>
      <c r="I55" s="11">
        <v>137017171</v>
      </c>
      <c r="J55" s="4"/>
      <c r="K55" s="11">
        <v>0</v>
      </c>
      <c r="L55" s="4"/>
      <c r="M55" s="11">
        <v>137017171</v>
      </c>
      <c r="N55" s="4"/>
      <c r="O55" s="11">
        <v>59470903288</v>
      </c>
      <c r="P55" s="4"/>
      <c r="Q55" s="4">
        <v>0</v>
      </c>
      <c r="R55" s="4"/>
      <c r="S55" s="11">
        <v>59470903288</v>
      </c>
    </row>
    <row r="56" spans="1:20">
      <c r="A56" s="1" t="s">
        <v>259</v>
      </c>
      <c r="C56" s="11">
        <v>13</v>
      </c>
      <c r="E56" s="4" t="s">
        <v>354</v>
      </c>
      <c r="F56" s="4"/>
      <c r="G56" s="11">
        <v>8</v>
      </c>
      <c r="H56" s="4"/>
      <c r="I56" s="11">
        <v>18872380026</v>
      </c>
      <c r="J56" s="4"/>
      <c r="K56" s="11">
        <v>0</v>
      </c>
      <c r="L56" s="4"/>
      <c r="M56" s="11">
        <v>18872380026</v>
      </c>
      <c r="N56" s="4"/>
      <c r="O56" s="11">
        <v>161340675127</v>
      </c>
      <c r="P56" s="4"/>
      <c r="Q56" s="11">
        <v>87572673</v>
      </c>
      <c r="R56" s="4"/>
      <c r="S56" s="11">
        <f>O56-Q56</f>
        <v>161253102454</v>
      </c>
    </row>
    <row r="57" spans="1:20">
      <c r="A57" s="1" t="s">
        <v>259</v>
      </c>
      <c r="C57" s="11">
        <v>13</v>
      </c>
      <c r="E57" s="4" t="s">
        <v>354</v>
      </c>
      <c r="F57" s="4"/>
      <c r="G57" s="11">
        <v>8</v>
      </c>
      <c r="H57" s="4"/>
      <c r="I57" s="11">
        <v>54986301369</v>
      </c>
      <c r="J57" s="4"/>
      <c r="K57" s="11">
        <v>0</v>
      </c>
      <c r="L57" s="4"/>
      <c r="M57" s="11">
        <v>54986301369</v>
      </c>
      <c r="N57" s="4"/>
      <c r="O57" s="11">
        <v>302383561570</v>
      </c>
      <c r="P57" s="4"/>
      <c r="Q57" s="11">
        <v>255150511</v>
      </c>
      <c r="R57" s="4"/>
      <c r="S57" s="11">
        <f>O57-Q57</f>
        <v>302128411059</v>
      </c>
    </row>
    <row r="58" spans="1:20" ht="24.75" thickBot="1">
      <c r="C58" s="4"/>
      <c r="I58" s="14">
        <f>SUM(I8:I57)</f>
        <v>1549503983061</v>
      </c>
      <c r="K58" s="12">
        <f>SUM(K8:K57)</f>
        <v>0</v>
      </c>
      <c r="M58" s="14">
        <f>SUM(M8:M57)</f>
        <v>1549503983061</v>
      </c>
      <c r="O58" s="14">
        <f>SUM(O8:O57)</f>
        <v>14351294075860</v>
      </c>
      <c r="Q58" s="15">
        <f>SUM(Q8:Q57)</f>
        <v>342723184</v>
      </c>
      <c r="S58" s="14">
        <f>SUM(S8:S57)</f>
        <v>14469151352676</v>
      </c>
    </row>
    <row r="59" spans="1:20" ht="24.75" thickTop="1">
      <c r="C59" s="4"/>
      <c r="M59" s="3"/>
      <c r="N59" s="3"/>
      <c r="O59" s="3"/>
      <c r="P59" s="3"/>
      <c r="Q59" s="11"/>
      <c r="R59" s="11"/>
      <c r="S59" s="11"/>
    </row>
    <row r="60" spans="1:20">
      <c r="M60" s="3"/>
      <c r="Q60" s="4"/>
      <c r="R60" s="4"/>
      <c r="S60" s="11"/>
    </row>
    <row r="61" spans="1:20">
      <c r="Q61" s="4"/>
      <c r="R61" s="4"/>
      <c r="S61" s="11"/>
    </row>
    <row r="62" spans="1:20">
      <c r="Q62" s="4"/>
      <c r="R62" s="4"/>
      <c r="S62" s="4"/>
    </row>
    <row r="63" spans="1:20">
      <c r="M63" s="3"/>
      <c r="N63" s="3"/>
      <c r="O63" s="3"/>
      <c r="P63" s="3"/>
      <c r="Q63" s="11"/>
      <c r="R63" s="11"/>
      <c r="S63" s="11"/>
      <c r="T63" s="3">
        <f t="shared" ref="T63" si="0">SUM(T53:T57)</f>
        <v>0</v>
      </c>
    </row>
    <row r="64" spans="1:20">
      <c r="M64" s="3"/>
      <c r="Q64" s="4"/>
      <c r="R64" s="4"/>
      <c r="S64" s="11"/>
    </row>
    <row r="65" spans="13:19">
      <c r="M65" s="3"/>
      <c r="Q65" s="4"/>
      <c r="R65" s="4"/>
      <c r="S65" s="11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37"/>
  <sheetViews>
    <sheetView rightToLeft="1" workbookViewId="0">
      <selection activeCell="K30" sqref="K30"/>
    </sheetView>
  </sheetViews>
  <sheetFormatPr defaultRowHeight="24"/>
  <cols>
    <col min="1" max="1" width="26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3" ht="24.75">
      <c r="A3" s="29" t="s">
        <v>267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3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6" spans="1:23" ht="24.75">
      <c r="A6" s="30" t="s">
        <v>3</v>
      </c>
      <c r="C6" s="31" t="s">
        <v>298</v>
      </c>
      <c r="D6" s="31" t="s">
        <v>298</v>
      </c>
      <c r="E6" s="31" t="s">
        <v>298</v>
      </c>
      <c r="F6" s="31" t="s">
        <v>298</v>
      </c>
      <c r="G6" s="31" t="s">
        <v>298</v>
      </c>
      <c r="I6" s="31" t="s">
        <v>269</v>
      </c>
      <c r="J6" s="31" t="s">
        <v>269</v>
      </c>
      <c r="K6" s="31" t="s">
        <v>269</v>
      </c>
      <c r="L6" s="31" t="s">
        <v>269</v>
      </c>
      <c r="M6" s="31" t="s">
        <v>269</v>
      </c>
      <c r="O6" s="31" t="s">
        <v>270</v>
      </c>
      <c r="P6" s="31" t="s">
        <v>270</v>
      </c>
      <c r="Q6" s="31" t="s">
        <v>270</v>
      </c>
      <c r="R6" s="31" t="s">
        <v>270</v>
      </c>
      <c r="S6" s="31" t="s">
        <v>270</v>
      </c>
    </row>
    <row r="7" spans="1:23" ht="24.75">
      <c r="A7" s="31" t="s">
        <v>3</v>
      </c>
      <c r="C7" s="31" t="s">
        <v>299</v>
      </c>
      <c r="E7" s="31" t="s">
        <v>300</v>
      </c>
      <c r="G7" s="31" t="s">
        <v>301</v>
      </c>
      <c r="I7" s="31" t="s">
        <v>302</v>
      </c>
      <c r="K7" s="31" t="s">
        <v>274</v>
      </c>
      <c r="M7" s="31" t="s">
        <v>303</v>
      </c>
      <c r="O7" s="31" t="s">
        <v>302</v>
      </c>
      <c r="Q7" s="31" t="s">
        <v>274</v>
      </c>
      <c r="S7" s="31" t="s">
        <v>303</v>
      </c>
    </row>
    <row r="8" spans="1:23">
      <c r="A8" s="1" t="s">
        <v>35</v>
      </c>
      <c r="C8" s="4" t="s">
        <v>304</v>
      </c>
      <c r="D8" s="4"/>
      <c r="E8" s="11">
        <v>45423097</v>
      </c>
      <c r="F8" s="4"/>
      <c r="G8" s="11">
        <v>1930</v>
      </c>
      <c r="H8" s="4"/>
      <c r="I8" s="11">
        <v>0</v>
      </c>
      <c r="J8" s="4"/>
      <c r="K8" s="11">
        <v>0</v>
      </c>
      <c r="L8" s="4"/>
      <c r="M8" s="11">
        <f>I8-K8</f>
        <v>0</v>
      </c>
      <c r="N8" s="4"/>
      <c r="O8" s="11">
        <v>87666577210</v>
      </c>
      <c r="P8" s="4"/>
      <c r="Q8" s="11">
        <v>0</v>
      </c>
      <c r="R8" s="4"/>
      <c r="S8" s="11">
        <f>O8-Q8</f>
        <v>87666577210</v>
      </c>
      <c r="T8" s="4"/>
      <c r="U8" s="4"/>
      <c r="V8" s="4"/>
      <c r="W8" s="4"/>
    </row>
    <row r="9" spans="1:23">
      <c r="A9" s="1" t="s">
        <v>51</v>
      </c>
      <c r="C9" s="4" t="s">
        <v>305</v>
      </c>
      <c r="D9" s="4"/>
      <c r="E9" s="11">
        <v>124000000</v>
      </c>
      <c r="F9" s="4"/>
      <c r="G9" s="11">
        <v>700</v>
      </c>
      <c r="H9" s="4"/>
      <c r="I9" s="11">
        <v>86800000000</v>
      </c>
      <c r="J9" s="4"/>
      <c r="K9" s="11">
        <v>12297942387</v>
      </c>
      <c r="L9" s="4"/>
      <c r="M9" s="11">
        <f t="shared" ref="M9:M29" si="0">I9-K9</f>
        <v>74502057613</v>
      </c>
      <c r="N9" s="4"/>
      <c r="O9" s="11">
        <v>86800011794</v>
      </c>
      <c r="P9" s="4"/>
      <c r="Q9" s="11">
        <v>12297942387</v>
      </c>
      <c r="R9" s="4"/>
      <c r="S9" s="11">
        <f t="shared" ref="S9:S29" si="1">O9-Q9</f>
        <v>74502069407</v>
      </c>
      <c r="T9" s="4"/>
      <c r="U9" s="4"/>
      <c r="V9" s="4"/>
      <c r="W9" s="4"/>
    </row>
    <row r="10" spans="1:23">
      <c r="A10" s="1" t="s">
        <v>27</v>
      </c>
      <c r="C10" s="4" t="s">
        <v>65</v>
      </c>
      <c r="D10" s="4"/>
      <c r="E10" s="11">
        <v>37601092</v>
      </c>
      <c r="F10" s="4"/>
      <c r="G10" s="11">
        <v>400</v>
      </c>
      <c r="H10" s="4"/>
      <c r="I10" s="11">
        <v>15040436800</v>
      </c>
      <c r="J10" s="4"/>
      <c r="K10" s="11">
        <v>2077604611</v>
      </c>
      <c r="L10" s="4"/>
      <c r="M10" s="11">
        <f t="shared" si="0"/>
        <v>12962832189</v>
      </c>
      <c r="N10" s="4"/>
      <c r="O10" s="11">
        <v>15040436800</v>
      </c>
      <c r="P10" s="4"/>
      <c r="Q10" s="11">
        <v>2077604611</v>
      </c>
      <c r="R10" s="4"/>
      <c r="S10" s="11">
        <f t="shared" si="1"/>
        <v>12962832189</v>
      </c>
      <c r="T10" s="4"/>
      <c r="U10" s="4"/>
      <c r="V10" s="4"/>
      <c r="W10" s="4"/>
    </row>
    <row r="11" spans="1:23">
      <c r="A11" s="1" t="s">
        <v>24</v>
      </c>
      <c r="C11" s="4" t="s">
        <v>306</v>
      </c>
      <c r="D11" s="4"/>
      <c r="E11" s="11">
        <v>2010777</v>
      </c>
      <c r="F11" s="4"/>
      <c r="G11" s="11">
        <v>3750</v>
      </c>
      <c r="H11" s="4"/>
      <c r="I11" s="11">
        <v>7540413750</v>
      </c>
      <c r="J11" s="4"/>
      <c r="K11" s="11">
        <v>1018491905</v>
      </c>
      <c r="L11" s="4"/>
      <c r="M11" s="11">
        <f t="shared" si="0"/>
        <v>6521921845</v>
      </c>
      <c r="N11" s="4"/>
      <c r="O11" s="11">
        <v>7540413750</v>
      </c>
      <c r="P11" s="4"/>
      <c r="Q11" s="11">
        <v>1018491905</v>
      </c>
      <c r="R11" s="4"/>
      <c r="S11" s="11">
        <f t="shared" si="1"/>
        <v>6521921845</v>
      </c>
      <c r="T11" s="4"/>
      <c r="U11" s="4"/>
      <c r="V11" s="4"/>
      <c r="W11" s="4"/>
    </row>
    <row r="12" spans="1:23">
      <c r="A12" s="1" t="s">
        <v>16</v>
      </c>
      <c r="C12" s="4" t="s">
        <v>305</v>
      </c>
      <c r="D12" s="4"/>
      <c r="E12" s="11">
        <v>75932221</v>
      </c>
      <c r="F12" s="4"/>
      <c r="G12" s="11">
        <v>650</v>
      </c>
      <c r="H12" s="4"/>
      <c r="I12" s="11">
        <v>49355943650</v>
      </c>
      <c r="J12" s="4"/>
      <c r="K12" s="11">
        <v>863562944</v>
      </c>
      <c r="L12" s="4"/>
      <c r="M12" s="11">
        <f t="shared" si="0"/>
        <v>48492380706</v>
      </c>
      <c r="N12" s="4"/>
      <c r="O12" s="11">
        <v>49355943650</v>
      </c>
      <c r="P12" s="4"/>
      <c r="Q12" s="11">
        <v>863562944</v>
      </c>
      <c r="R12" s="4"/>
      <c r="S12" s="11">
        <f t="shared" si="1"/>
        <v>48492380706</v>
      </c>
      <c r="T12" s="4"/>
      <c r="U12" s="4"/>
      <c r="V12" s="4"/>
      <c r="W12" s="4"/>
    </row>
    <row r="13" spans="1:23">
      <c r="A13" s="1" t="s">
        <v>50</v>
      </c>
      <c r="C13" s="4" t="s">
        <v>307</v>
      </c>
      <c r="D13" s="4"/>
      <c r="E13" s="11">
        <v>72595553</v>
      </c>
      <c r="F13" s="4"/>
      <c r="G13" s="11">
        <v>1590</v>
      </c>
      <c r="H13" s="4"/>
      <c r="I13" s="11">
        <v>115426929270</v>
      </c>
      <c r="J13" s="4"/>
      <c r="K13" s="11">
        <v>15708990374</v>
      </c>
      <c r="L13" s="4"/>
      <c r="M13" s="11">
        <f t="shared" si="0"/>
        <v>99717938896</v>
      </c>
      <c r="N13" s="4"/>
      <c r="O13" s="11">
        <v>115426929994</v>
      </c>
      <c r="P13" s="4"/>
      <c r="Q13" s="11">
        <v>15708990374</v>
      </c>
      <c r="R13" s="4"/>
      <c r="S13" s="11">
        <f t="shared" si="1"/>
        <v>99717939620</v>
      </c>
      <c r="T13" s="4"/>
      <c r="U13" s="4"/>
      <c r="V13" s="4"/>
      <c r="W13" s="4"/>
    </row>
    <row r="14" spans="1:23">
      <c r="A14" s="1" t="s">
        <v>46</v>
      </c>
      <c r="C14" s="4" t="s">
        <v>65</v>
      </c>
      <c r="D14" s="4"/>
      <c r="E14" s="11">
        <v>173030500</v>
      </c>
      <c r="F14" s="4"/>
      <c r="G14" s="11">
        <v>330</v>
      </c>
      <c r="H14" s="4"/>
      <c r="I14" s="11">
        <v>57100065000</v>
      </c>
      <c r="J14" s="4"/>
      <c r="K14" s="11">
        <v>7887494221</v>
      </c>
      <c r="L14" s="4"/>
      <c r="M14" s="11">
        <f t="shared" si="0"/>
        <v>49212570779</v>
      </c>
      <c r="N14" s="4"/>
      <c r="O14" s="11">
        <v>57100065000</v>
      </c>
      <c r="P14" s="4"/>
      <c r="Q14" s="11">
        <v>7887494221</v>
      </c>
      <c r="R14" s="4"/>
      <c r="S14" s="11">
        <f t="shared" si="1"/>
        <v>49212570779</v>
      </c>
      <c r="T14" s="4"/>
      <c r="U14" s="4"/>
      <c r="V14" s="4"/>
      <c r="W14" s="4"/>
    </row>
    <row r="15" spans="1:23">
      <c r="A15" s="1" t="s">
        <v>53</v>
      </c>
      <c r="C15" s="4" t="s">
        <v>308</v>
      </c>
      <c r="D15" s="4"/>
      <c r="E15" s="11">
        <v>12674035</v>
      </c>
      <c r="F15" s="4"/>
      <c r="G15" s="11">
        <v>2000</v>
      </c>
      <c r="H15" s="4"/>
      <c r="I15" s="11">
        <v>25348070000</v>
      </c>
      <c r="J15" s="4"/>
      <c r="K15" s="11">
        <v>3591349130</v>
      </c>
      <c r="L15" s="4"/>
      <c r="M15" s="11">
        <f t="shared" si="0"/>
        <v>21756720870</v>
      </c>
      <c r="N15" s="4"/>
      <c r="O15" s="11">
        <v>25348070000</v>
      </c>
      <c r="P15" s="4"/>
      <c r="Q15" s="11">
        <v>3591349130</v>
      </c>
      <c r="R15" s="4"/>
      <c r="S15" s="11">
        <f t="shared" si="1"/>
        <v>21756720870</v>
      </c>
      <c r="T15" s="4"/>
      <c r="U15" s="4"/>
      <c r="V15" s="4"/>
      <c r="W15" s="4"/>
    </row>
    <row r="16" spans="1:23">
      <c r="A16" s="1" t="s">
        <v>17</v>
      </c>
      <c r="C16" s="4" t="s">
        <v>305</v>
      </c>
      <c r="D16" s="4"/>
      <c r="E16" s="11">
        <v>164430177</v>
      </c>
      <c r="F16" s="4"/>
      <c r="G16" s="11">
        <v>1350</v>
      </c>
      <c r="H16" s="4"/>
      <c r="I16" s="11">
        <v>221980738950</v>
      </c>
      <c r="J16" s="4"/>
      <c r="K16" s="11">
        <v>13427406346</v>
      </c>
      <c r="L16" s="4"/>
      <c r="M16" s="11">
        <f t="shared" si="0"/>
        <v>208553332604</v>
      </c>
      <c r="N16" s="4"/>
      <c r="O16" s="11">
        <v>221980747040</v>
      </c>
      <c r="P16" s="4"/>
      <c r="Q16" s="11">
        <v>13427406346</v>
      </c>
      <c r="R16" s="4"/>
      <c r="S16" s="11">
        <f t="shared" si="1"/>
        <v>208553340694</v>
      </c>
      <c r="T16" s="4"/>
      <c r="U16" s="4"/>
      <c r="V16" s="4"/>
      <c r="W16" s="4"/>
    </row>
    <row r="17" spans="1:23">
      <c r="A17" s="1" t="s">
        <v>48</v>
      </c>
      <c r="C17" s="4" t="s">
        <v>309</v>
      </c>
      <c r="D17" s="4"/>
      <c r="E17" s="11">
        <v>13726712</v>
      </c>
      <c r="F17" s="4"/>
      <c r="G17" s="11">
        <v>3530</v>
      </c>
      <c r="H17" s="4"/>
      <c r="I17" s="11">
        <v>0</v>
      </c>
      <c r="J17" s="4"/>
      <c r="K17" s="11">
        <v>0</v>
      </c>
      <c r="L17" s="4"/>
      <c r="M17" s="11">
        <f t="shared" si="0"/>
        <v>0</v>
      </c>
      <c r="N17" s="4"/>
      <c r="O17" s="11">
        <v>48455293360</v>
      </c>
      <c r="P17" s="4"/>
      <c r="Q17" s="11">
        <v>0</v>
      </c>
      <c r="R17" s="4"/>
      <c r="S17" s="11">
        <f t="shared" si="1"/>
        <v>48455293360</v>
      </c>
      <c r="T17" s="4"/>
      <c r="U17" s="4"/>
      <c r="V17" s="4"/>
      <c r="W17" s="4"/>
    </row>
    <row r="18" spans="1:23">
      <c r="A18" s="1" t="s">
        <v>21</v>
      </c>
      <c r="C18" s="4" t="s">
        <v>310</v>
      </c>
      <c r="D18" s="4"/>
      <c r="E18" s="11">
        <v>1048429</v>
      </c>
      <c r="F18" s="4"/>
      <c r="G18" s="11">
        <v>13500</v>
      </c>
      <c r="H18" s="4"/>
      <c r="I18" s="11">
        <v>0</v>
      </c>
      <c r="J18" s="4"/>
      <c r="K18" s="11">
        <v>0</v>
      </c>
      <c r="L18" s="4"/>
      <c r="M18" s="11">
        <f t="shared" si="0"/>
        <v>0</v>
      </c>
      <c r="N18" s="4"/>
      <c r="O18" s="11">
        <v>14153791500</v>
      </c>
      <c r="P18" s="4"/>
      <c r="Q18" s="11">
        <v>0</v>
      </c>
      <c r="R18" s="4"/>
      <c r="S18" s="11">
        <f t="shared" si="1"/>
        <v>14153791500</v>
      </c>
      <c r="T18" s="4"/>
      <c r="U18" s="4"/>
      <c r="V18" s="4"/>
      <c r="W18" s="4"/>
    </row>
    <row r="19" spans="1:23">
      <c r="A19" s="1" t="s">
        <v>52</v>
      </c>
      <c r="C19" s="4" t="s">
        <v>311</v>
      </c>
      <c r="D19" s="4"/>
      <c r="E19" s="11">
        <v>2085800</v>
      </c>
      <c r="F19" s="4"/>
      <c r="G19" s="11">
        <v>2200</v>
      </c>
      <c r="H19" s="4"/>
      <c r="I19" s="11">
        <v>4588760000</v>
      </c>
      <c r="J19" s="4"/>
      <c r="K19" s="11">
        <v>629191678</v>
      </c>
      <c r="L19" s="4"/>
      <c r="M19" s="11">
        <f t="shared" si="0"/>
        <v>3959568322</v>
      </c>
      <c r="N19" s="4"/>
      <c r="O19" s="11">
        <v>4588760000</v>
      </c>
      <c r="P19" s="4"/>
      <c r="Q19" s="11">
        <v>629191678</v>
      </c>
      <c r="R19" s="4"/>
      <c r="S19" s="11">
        <f t="shared" si="1"/>
        <v>3959568322</v>
      </c>
      <c r="T19" s="4"/>
      <c r="U19" s="4"/>
      <c r="V19" s="4"/>
      <c r="W19" s="4"/>
    </row>
    <row r="20" spans="1:23">
      <c r="A20" s="1" t="s">
        <v>26</v>
      </c>
      <c r="C20" s="4" t="s">
        <v>312</v>
      </c>
      <c r="D20" s="4"/>
      <c r="E20" s="11">
        <v>20442772</v>
      </c>
      <c r="F20" s="4"/>
      <c r="G20" s="11">
        <v>1800</v>
      </c>
      <c r="H20" s="4"/>
      <c r="I20" s="11">
        <v>0</v>
      </c>
      <c r="J20" s="4"/>
      <c r="K20" s="11">
        <v>0</v>
      </c>
      <c r="L20" s="4"/>
      <c r="M20" s="11">
        <f t="shared" si="0"/>
        <v>0</v>
      </c>
      <c r="N20" s="4"/>
      <c r="O20" s="11">
        <v>36796989600</v>
      </c>
      <c r="P20" s="4"/>
      <c r="Q20" s="11">
        <v>4413864334</v>
      </c>
      <c r="R20" s="4"/>
      <c r="S20" s="11">
        <f t="shared" si="1"/>
        <v>32383125266</v>
      </c>
      <c r="T20" s="4"/>
      <c r="U20" s="4"/>
      <c r="V20" s="4"/>
      <c r="W20" s="4"/>
    </row>
    <row r="21" spans="1:23">
      <c r="A21" s="1" t="s">
        <v>49</v>
      </c>
      <c r="C21" s="4" t="s">
        <v>313</v>
      </c>
      <c r="D21" s="4"/>
      <c r="E21" s="11">
        <v>18034478</v>
      </c>
      <c r="F21" s="4"/>
      <c r="G21" s="11">
        <v>6500</v>
      </c>
      <c r="H21" s="4"/>
      <c r="I21" s="11">
        <v>117224107000</v>
      </c>
      <c r="J21" s="4"/>
      <c r="K21" s="11">
        <v>16430705221</v>
      </c>
      <c r="L21" s="4"/>
      <c r="M21" s="11">
        <f t="shared" si="0"/>
        <v>100793401779</v>
      </c>
      <c r="N21" s="4"/>
      <c r="O21" s="11">
        <v>117224107000</v>
      </c>
      <c r="P21" s="4"/>
      <c r="Q21" s="11">
        <v>16430705221</v>
      </c>
      <c r="R21" s="4"/>
      <c r="S21" s="11">
        <f t="shared" si="1"/>
        <v>100793401779</v>
      </c>
      <c r="T21" s="4"/>
      <c r="U21" s="4"/>
      <c r="V21" s="4"/>
      <c r="W21" s="4"/>
    </row>
    <row r="22" spans="1:23">
      <c r="A22" s="1" t="s">
        <v>45</v>
      </c>
      <c r="C22" s="4" t="s">
        <v>305</v>
      </c>
      <c r="D22" s="4"/>
      <c r="E22" s="11">
        <v>47957992</v>
      </c>
      <c r="F22" s="4"/>
      <c r="G22" s="11">
        <v>4350</v>
      </c>
      <c r="H22" s="4"/>
      <c r="I22" s="11">
        <v>208617265200</v>
      </c>
      <c r="J22" s="4"/>
      <c r="K22" s="11">
        <v>29557178667</v>
      </c>
      <c r="L22" s="4"/>
      <c r="M22" s="11">
        <f t="shared" si="0"/>
        <v>179060086533</v>
      </c>
      <c r="N22" s="4"/>
      <c r="O22" s="11">
        <v>208617265200</v>
      </c>
      <c r="P22" s="4"/>
      <c r="Q22" s="11">
        <v>29557178667</v>
      </c>
      <c r="R22" s="4"/>
      <c r="S22" s="11">
        <f t="shared" si="1"/>
        <v>179060086533</v>
      </c>
      <c r="T22" s="4"/>
      <c r="U22" s="4"/>
      <c r="V22" s="4"/>
      <c r="W22" s="4"/>
    </row>
    <row r="23" spans="1:23">
      <c r="A23" s="1" t="s">
        <v>20</v>
      </c>
      <c r="C23" s="4" t="s">
        <v>4</v>
      </c>
      <c r="D23" s="4"/>
      <c r="E23" s="11">
        <v>11661854</v>
      </c>
      <c r="F23" s="4"/>
      <c r="G23" s="11">
        <v>270</v>
      </c>
      <c r="H23" s="4"/>
      <c r="I23" s="11">
        <v>3148700580</v>
      </c>
      <c r="J23" s="4"/>
      <c r="K23" s="11">
        <v>0</v>
      </c>
      <c r="L23" s="4"/>
      <c r="M23" s="11">
        <f t="shared" si="0"/>
        <v>3148700580</v>
      </c>
      <c r="N23" s="4"/>
      <c r="O23" s="11">
        <v>3148700310</v>
      </c>
      <c r="P23" s="4"/>
      <c r="Q23" s="11">
        <v>0</v>
      </c>
      <c r="R23" s="4"/>
      <c r="S23" s="11">
        <f t="shared" si="1"/>
        <v>3148700310</v>
      </c>
      <c r="T23" s="4"/>
      <c r="U23" s="4"/>
      <c r="V23" s="4"/>
      <c r="W23" s="4"/>
    </row>
    <row r="24" spans="1:23">
      <c r="A24" s="1" t="s">
        <v>22</v>
      </c>
      <c r="C24" s="4" t="s">
        <v>314</v>
      </c>
      <c r="D24" s="4"/>
      <c r="E24" s="11">
        <v>90206120</v>
      </c>
      <c r="F24" s="4"/>
      <c r="G24" s="11">
        <v>1250</v>
      </c>
      <c r="H24" s="4"/>
      <c r="I24" s="11">
        <v>0</v>
      </c>
      <c r="J24" s="4"/>
      <c r="K24" s="11">
        <v>0</v>
      </c>
      <c r="L24" s="4"/>
      <c r="M24" s="11">
        <f t="shared" si="0"/>
        <v>0</v>
      </c>
      <c r="N24" s="4"/>
      <c r="O24" s="11">
        <v>112757650000</v>
      </c>
      <c r="P24" s="4"/>
      <c r="Q24" s="11">
        <v>0</v>
      </c>
      <c r="R24" s="4"/>
      <c r="S24" s="11">
        <f t="shared" si="1"/>
        <v>112757650000</v>
      </c>
      <c r="T24" s="4"/>
      <c r="U24" s="4"/>
      <c r="V24" s="4"/>
      <c r="W24" s="4"/>
    </row>
    <row r="25" spans="1:23">
      <c r="A25" s="1" t="s">
        <v>25</v>
      </c>
      <c r="C25" s="4" t="s">
        <v>315</v>
      </c>
      <c r="D25" s="4"/>
      <c r="E25" s="11">
        <v>2002500</v>
      </c>
      <c r="F25" s="4"/>
      <c r="G25" s="11">
        <v>9400</v>
      </c>
      <c r="H25" s="4"/>
      <c r="I25" s="11">
        <v>0</v>
      </c>
      <c r="J25" s="4"/>
      <c r="K25" s="11">
        <v>0</v>
      </c>
      <c r="L25" s="4"/>
      <c r="M25" s="11">
        <f t="shared" si="0"/>
        <v>0</v>
      </c>
      <c r="N25" s="4"/>
      <c r="O25" s="11">
        <v>18823500000</v>
      </c>
      <c r="P25" s="4"/>
      <c r="Q25" s="11">
        <v>0</v>
      </c>
      <c r="R25" s="4"/>
      <c r="S25" s="11">
        <f t="shared" si="1"/>
        <v>18823500000</v>
      </c>
      <c r="T25" s="4"/>
      <c r="U25" s="4"/>
      <c r="V25" s="4"/>
      <c r="W25" s="4"/>
    </row>
    <row r="26" spans="1:23">
      <c r="A26" s="1" t="s">
        <v>32</v>
      </c>
      <c r="C26" s="4" t="s">
        <v>316</v>
      </c>
      <c r="D26" s="4"/>
      <c r="E26" s="11">
        <v>1802214</v>
      </c>
      <c r="F26" s="4"/>
      <c r="G26" s="11">
        <v>1260</v>
      </c>
      <c r="H26" s="4"/>
      <c r="I26" s="11">
        <v>2270789640</v>
      </c>
      <c r="J26" s="4"/>
      <c r="K26" s="11">
        <v>175117785</v>
      </c>
      <c r="L26" s="4"/>
      <c r="M26" s="11">
        <f t="shared" si="0"/>
        <v>2095671855</v>
      </c>
      <c r="N26" s="4"/>
      <c r="O26" s="11">
        <v>2270789640</v>
      </c>
      <c r="P26" s="4"/>
      <c r="Q26" s="11">
        <v>175117785</v>
      </c>
      <c r="R26" s="4"/>
      <c r="S26" s="11">
        <f t="shared" si="1"/>
        <v>2095671855</v>
      </c>
      <c r="T26" s="4"/>
      <c r="U26" s="4"/>
      <c r="V26" s="4"/>
      <c r="W26" s="4"/>
    </row>
    <row r="27" spans="1:23">
      <c r="A27" s="1" t="s">
        <v>29</v>
      </c>
      <c r="C27" s="4" t="s">
        <v>317</v>
      </c>
      <c r="D27" s="4"/>
      <c r="E27" s="11">
        <v>2642606</v>
      </c>
      <c r="F27" s="4"/>
      <c r="G27" s="11">
        <v>800</v>
      </c>
      <c r="H27" s="4"/>
      <c r="I27" s="11">
        <v>0</v>
      </c>
      <c r="J27" s="4"/>
      <c r="K27" s="11">
        <v>0</v>
      </c>
      <c r="L27" s="4"/>
      <c r="M27" s="11">
        <f t="shared" si="0"/>
        <v>0</v>
      </c>
      <c r="N27" s="4"/>
      <c r="O27" s="11">
        <v>2114084800</v>
      </c>
      <c r="P27" s="4"/>
      <c r="Q27" s="11">
        <v>21499167</v>
      </c>
      <c r="R27" s="4"/>
      <c r="S27" s="11">
        <f t="shared" si="1"/>
        <v>2092585633</v>
      </c>
      <c r="T27" s="4"/>
      <c r="U27" s="4"/>
      <c r="V27" s="4"/>
      <c r="W27" s="4"/>
    </row>
    <row r="28" spans="1:23">
      <c r="A28" s="1" t="s">
        <v>15</v>
      </c>
      <c r="C28" s="4" t="s">
        <v>307</v>
      </c>
      <c r="D28" s="4"/>
      <c r="E28" s="11">
        <v>10453000</v>
      </c>
      <c r="F28" s="4"/>
      <c r="G28" s="11">
        <v>1000</v>
      </c>
      <c r="H28" s="4"/>
      <c r="I28" s="11">
        <v>10453000000</v>
      </c>
      <c r="J28" s="4"/>
      <c r="K28" s="11">
        <v>1422597633</v>
      </c>
      <c r="L28" s="4"/>
      <c r="M28" s="11">
        <f t="shared" si="0"/>
        <v>9030402367</v>
      </c>
      <c r="N28" s="4"/>
      <c r="O28" s="11">
        <v>10453000000</v>
      </c>
      <c r="P28" s="4"/>
      <c r="Q28" s="11">
        <v>1422597633</v>
      </c>
      <c r="R28" s="4"/>
      <c r="S28" s="11">
        <f t="shared" si="1"/>
        <v>9030402367</v>
      </c>
      <c r="T28" s="4"/>
      <c r="U28" s="4"/>
      <c r="V28" s="4"/>
      <c r="W28" s="4"/>
    </row>
    <row r="29" spans="1:23">
      <c r="A29" s="1" t="s">
        <v>355</v>
      </c>
      <c r="C29" s="4" t="s">
        <v>354</v>
      </c>
      <c r="D29" s="4"/>
      <c r="E29" s="11">
        <v>0</v>
      </c>
      <c r="F29" s="4"/>
      <c r="G29" s="11">
        <v>0</v>
      </c>
      <c r="H29" s="4"/>
      <c r="I29" s="11">
        <v>0</v>
      </c>
      <c r="J29" s="4"/>
      <c r="K29" s="11">
        <v>0</v>
      </c>
      <c r="L29" s="4"/>
      <c r="M29" s="11">
        <f t="shared" si="0"/>
        <v>0</v>
      </c>
      <c r="N29" s="4"/>
      <c r="O29" s="11">
        <v>336189</v>
      </c>
      <c r="P29" s="4"/>
      <c r="Q29" s="11">
        <v>0</v>
      </c>
      <c r="R29" s="4"/>
      <c r="S29" s="11">
        <f t="shared" si="1"/>
        <v>336189</v>
      </c>
      <c r="T29" s="4"/>
      <c r="U29" s="4"/>
      <c r="V29" s="4"/>
      <c r="W29" s="4"/>
    </row>
    <row r="30" spans="1:23" ht="24.75" thickBot="1">
      <c r="C30" s="4"/>
      <c r="D30" s="4"/>
      <c r="E30" s="4"/>
      <c r="F30" s="4"/>
      <c r="G30" s="4"/>
      <c r="H30" s="4"/>
      <c r="I30" s="12">
        <f>SUM(I8:I29)</f>
        <v>924895219840</v>
      </c>
      <c r="J30" s="4"/>
      <c r="K30" s="12">
        <f>SUM(K8:K29)</f>
        <v>105087632902</v>
      </c>
      <c r="L30" s="4"/>
      <c r="M30" s="12">
        <f>SUM(M8:M29)</f>
        <v>819807586938</v>
      </c>
      <c r="N30" s="4"/>
      <c r="O30" s="12">
        <f>SUM(O8:O29)</f>
        <v>1245663462837</v>
      </c>
      <c r="P30" s="4"/>
      <c r="Q30" s="12">
        <f>SUM(Q8:Q29)</f>
        <v>109522996403</v>
      </c>
      <c r="R30" s="4"/>
      <c r="S30" s="12">
        <f>SUM(S8:S29)</f>
        <v>1136140466434</v>
      </c>
      <c r="T30" s="4"/>
      <c r="U30" s="4"/>
      <c r="V30" s="4"/>
      <c r="W30" s="4"/>
    </row>
    <row r="31" spans="1:23" ht="24.75" thickTop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1"/>
      <c r="P31" s="4"/>
      <c r="Q31" s="4"/>
      <c r="R31" s="4"/>
      <c r="S31" s="4"/>
      <c r="T31" s="4"/>
      <c r="U31" s="4"/>
      <c r="V31" s="4"/>
      <c r="W31" s="4"/>
    </row>
    <row r="32" spans="1:23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1"/>
      <c r="P32" s="4"/>
      <c r="Q32" s="4"/>
      <c r="R32" s="4"/>
      <c r="S32" s="4"/>
      <c r="T32" s="4"/>
      <c r="U32" s="4"/>
      <c r="V32" s="4"/>
      <c r="W32" s="4"/>
    </row>
    <row r="33" spans="3:23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3:23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3:23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3:23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3:23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14"/>
  <sheetViews>
    <sheetView rightToLeft="1" topLeftCell="B1" zoomScale="110" zoomScaleNormal="110" workbookViewId="0">
      <selection activeCell="E113" sqref="E113"/>
    </sheetView>
  </sheetViews>
  <sheetFormatPr defaultRowHeight="24"/>
  <cols>
    <col min="1" max="1" width="44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1.5703125" style="1" bestFit="1" customWidth="1"/>
    <col min="6" max="6" width="1" style="1" customWidth="1"/>
    <col min="7" max="7" width="21.57031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1.5703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20" style="1" bestFit="1" customWidth="1"/>
    <col min="20" max="16384" width="9.140625" style="1"/>
  </cols>
  <sheetData>
    <row r="2" spans="1:17" ht="24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.75">
      <c r="A3" s="29" t="s">
        <v>267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4.7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 ht="24.75">
      <c r="A6" s="30" t="s">
        <v>3</v>
      </c>
      <c r="C6" s="31" t="s">
        <v>269</v>
      </c>
      <c r="D6" s="31" t="s">
        <v>269</v>
      </c>
      <c r="E6" s="31" t="s">
        <v>269</v>
      </c>
      <c r="F6" s="31" t="s">
        <v>269</v>
      </c>
      <c r="G6" s="31" t="s">
        <v>269</v>
      </c>
      <c r="H6" s="31" t="s">
        <v>269</v>
      </c>
      <c r="I6" s="31" t="s">
        <v>269</v>
      </c>
      <c r="K6" s="31" t="s">
        <v>270</v>
      </c>
      <c r="L6" s="31" t="s">
        <v>270</v>
      </c>
      <c r="M6" s="31" t="s">
        <v>270</v>
      </c>
      <c r="N6" s="31" t="s">
        <v>270</v>
      </c>
      <c r="O6" s="31" t="s">
        <v>270</v>
      </c>
      <c r="P6" s="31" t="s">
        <v>270</v>
      </c>
      <c r="Q6" s="31" t="s">
        <v>270</v>
      </c>
    </row>
    <row r="7" spans="1:17" ht="24.75">
      <c r="A7" s="31" t="s">
        <v>3</v>
      </c>
      <c r="C7" s="31" t="s">
        <v>7</v>
      </c>
      <c r="E7" s="31" t="s">
        <v>318</v>
      </c>
      <c r="G7" s="31" t="s">
        <v>319</v>
      </c>
      <c r="I7" s="31" t="s">
        <v>320</v>
      </c>
      <c r="K7" s="31" t="s">
        <v>7</v>
      </c>
      <c r="M7" s="31" t="s">
        <v>318</v>
      </c>
      <c r="O7" s="31" t="s">
        <v>319</v>
      </c>
      <c r="Q7" s="31" t="s">
        <v>320</v>
      </c>
    </row>
    <row r="8" spans="1:17">
      <c r="A8" s="1" t="s">
        <v>34</v>
      </c>
      <c r="C8" s="6">
        <v>26413139</v>
      </c>
      <c r="D8" s="6"/>
      <c r="E8" s="6">
        <v>359179948664</v>
      </c>
      <c r="F8" s="6"/>
      <c r="G8" s="6">
        <v>359455107231</v>
      </c>
      <c r="H8" s="6"/>
      <c r="I8" s="6">
        <f>E8-G8</f>
        <v>-275158567</v>
      </c>
      <c r="J8" s="6"/>
      <c r="K8" s="6">
        <v>26413139</v>
      </c>
      <c r="L8" s="6"/>
      <c r="M8" s="6">
        <v>359179948664</v>
      </c>
      <c r="N8" s="6"/>
      <c r="O8" s="6">
        <v>393453008075</v>
      </c>
      <c r="P8" s="6"/>
      <c r="Q8" s="6">
        <f>M8-O8</f>
        <v>-34273059411</v>
      </c>
    </row>
    <row r="9" spans="1:17">
      <c r="A9" s="1" t="s">
        <v>25</v>
      </c>
      <c r="C9" s="6">
        <v>2002500</v>
      </c>
      <c r="D9" s="6"/>
      <c r="E9" s="6">
        <v>144123437785</v>
      </c>
      <c r="F9" s="6"/>
      <c r="G9" s="6">
        <v>144905216885</v>
      </c>
      <c r="H9" s="6"/>
      <c r="I9" s="6">
        <f t="shared" ref="I9:I72" si="0">E9-G9</f>
        <v>-781779100</v>
      </c>
      <c r="J9" s="6"/>
      <c r="K9" s="6">
        <v>2002500</v>
      </c>
      <c r="L9" s="6"/>
      <c r="M9" s="6">
        <v>144123437785</v>
      </c>
      <c r="N9" s="6"/>
      <c r="O9" s="6">
        <v>161915418725</v>
      </c>
      <c r="P9" s="6"/>
      <c r="Q9" s="6">
        <f t="shared" ref="Q9:Q72" si="1">M9-O9</f>
        <v>-17791980940</v>
      </c>
    </row>
    <row r="10" spans="1:17">
      <c r="A10" s="1" t="s">
        <v>20</v>
      </c>
      <c r="C10" s="6">
        <v>11661854</v>
      </c>
      <c r="D10" s="6"/>
      <c r="E10" s="6">
        <v>28143749017</v>
      </c>
      <c r="F10" s="6"/>
      <c r="G10" s="6">
        <v>31498755892</v>
      </c>
      <c r="H10" s="6"/>
      <c r="I10" s="6">
        <f t="shared" si="0"/>
        <v>-3355006875</v>
      </c>
      <c r="J10" s="6"/>
      <c r="K10" s="6">
        <v>11661854</v>
      </c>
      <c r="L10" s="6"/>
      <c r="M10" s="6">
        <v>28143749017</v>
      </c>
      <c r="N10" s="6"/>
      <c r="O10" s="6">
        <v>31463039791</v>
      </c>
      <c r="P10" s="6"/>
      <c r="Q10" s="6">
        <f t="shared" si="1"/>
        <v>-3319290774</v>
      </c>
    </row>
    <row r="11" spans="1:17">
      <c r="A11" s="1" t="s">
        <v>45</v>
      </c>
      <c r="C11" s="6">
        <v>47957992</v>
      </c>
      <c r="D11" s="6"/>
      <c r="E11" s="6">
        <v>804344532036</v>
      </c>
      <c r="F11" s="6"/>
      <c r="G11" s="6">
        <v>1014349687777</v>
      </c>
      <c r="H11" s="6"/>
      <c r="I11" s="6">
        <f t="shared" si="0"/>
        <v>-210005155741</v>
      </c>
      <c r="J11" s="6"/>
      <c r="K11" s="6">
        <v>47957992</v>
      </c>
      <c r="L11" s="6"/>
      <c r="M11" s="6">
        <v>804344532036</v>
      </c>
      <c r="N11" s="6"/>
      <c r="O11" s="6">
        <v>1024991682287</v>
      </c>
      <c r="P11" s="6"/>
      <c r="Q11" s="6">
        <f t="shared" si="1"/>
        <v>-220647150251</v>
      </c>
    </row>
    <row r="12" spans="1:17">
      <c r="A12" s="1" t="s">
        <v>52</v>
      </c>
      <c r="C12" s="6">
        <v>2518551</v>
      </c>
      <c r="D12" s="6"/>
      <c r="E12" s="6">
        <v>38207106234</v>
      </c>
      <c r="F12" s="6"/>
      <c r="G12" s="6">
        <v>42745978230</v>
      </c>
      <c r="H12" s="6"/>
      <c r="I12" s="6">
        <f t="shared" si="0"/>
        <v>-4538871996</v>
      </c>
      <c r="J12" s="6"/>
      <c r="K12" s="6">
        <v>2518551</v>
      </c>
      <c r="L12" s="6"/>
      <c r="M12" s="6">
        <v>38207106234</v>
      </c>
      <c r="N12" s="6"/>
      <c r="O12" s="6">
        <v>42940555248</v>
      </c>
      <c r="P12" s="6"/>
      <c r="Q12" s="6">
        <f t="shared" si="1"/>
        <v>-4733449014</v>
      </c>
    </row>
    <row r="13" spans="1:17">
      <c r="A13" s="1" t="s">
        <v>54</v>
      </c>
      <c r="C13" s="6">
        <v>1675000</v>
      </c>
      <c r="D13" s="6"/>
      <c r="E13" s="6">
        <v>6859922842</v>
      </c>
      <c r="F13" s="6"/>
      <c r="G13" s="6">
        <v>6889914173</v>
      </c>
      <c r="H13" s="6"/>
      <c r="I13" s="6">
        <f t="shared" si="0"/>
        <v>-29991331</v>
      </c>
      <c r="J13" s="6"/>
      <c r="K13" s="6">
        <v>1675000</v>
      </c>
      <c r="L13" s="6"/>
      <c r="M13" s="6">
        <v>6859922842</v>
      </c>
      <c r="N13" s="6"/>
      <c r="O13" s="6">
        <v>6889914173</v>
      </c>
      <c r="P13" s="6"/>
      <c r="Q13" s="6">
        <f t="shared" si="1"/>
        <v>-29991331</v>
      </c>
    </row>
    <row r="14" spans="1:17">
      <c r="A14" s="1" t="s">
        <v>15</v>
      </c>
      <c r="C14" s="6">
        <v>10453000</v>
      </c>
      <c r="D14" s="6"/>
      <c r="E14" s="6">
        <v>261061018181</v>
      </c>
      <c r="F14" s="6"/>
      <c r="G14" s="6">
        <v>270246637579</v>
      </c>
      <c r="H14" s="6"/>
      <c r="I14" s="6">
        <f t="shared" si="0"/>
        <v>-9185619398</v>
      </c>
      <c r="J14" s="6"/>
      <c r="K14" s="6">
        <v>10453000</v>
      </c>
      <c r="L14" s="6"/>
      <c r="M14" s="6">
        <v>261061018181</v>
      </c>
      <c r="N14" s="6"/>
      <c r="O14" s="6">
        <v>268561046923</v>
      </c>
      <c r="P14" s="6"/>
      <c r="Q14" s="6">
        <f t="shared" si="1"/>
        <v>-7500028742</v>
      </c>
    </row>
    <row r="15" spans="1:17">
      <c r="A15" s="1" t="s">
        <v>53</v>
      </c>
      <c r="C15" s="6">
        <v>12674035</v>
      </c>
      <c r="D15" s="6"/>
      <c r="E15" s="6">
        <v>206893590129</v>
      </c>
      <c r="F15" s="6"/>
      <c r="G15" s="6">
        <v>232865054008</v>
      </c>
      <c r="H15" s="6"/>
      <c r="I15" s="6">
        <f t="shared" si="0"/>
        <v>-25971463879</v>
      </c>
      <c r="J15" s="6"/>
      <c r="K15" s="6">
        <v>12674035</v>
      </c>
      <c r="L15" s="6"/>
      <c r="M15" s="6">
        <v>206893590129</v>
      </c>
      <c r="N15" s="6"/>
      <c r="O15" s="6">
        <v>233365599087</v>
      </c>
      <c r="P15" s="6"/>
      <c r="Q15" s="6">
        <f t="shared" si="1"/>
        <v>-26472008958</v>
      </c>
    </row>
    <row r="16" spans="1:17">
      <c r="A16" s="1" t="s">
        <v>48</v>
      </c>
      <c r="C16" s="6">
        <v>23214223</v>
      </c>
      <c r="D16" s="6"/>
      <c r="E16" s="6">
        <v>687243485094</v>
      </c>
      <c r="F16" s="6"/>
      <c r="G16" s="6">
        <v>685142757379</v>
      </c>
      <c r="H16" s="6"/>
      <c r="I16" s="6">
        <f t="shared" si="0"/>
        <v>2100727715</v>
      </c>
      <c r="J16" s="6"/>
      <c r="K16" s="6">
        <v>23214223</v>
      </c>
      <c r="L16" s="6"/>
      <c r="M16" s="6">
        <v>687243485094</v>
      </c>
      <c r="N16" s="6"/>
      <c r="O16" s="6">
        <v>733927643964</v>
      </c>
      <c r="P16" s="6"/>
      <c r="Q16" s="6">
        <f t="shared" si="1"/>
        <v>-46684158870</v>
      </c>
    </row>
    <row r="17" spans="1:17">
      <c r="A17" s="1" t="s">
        <v>16</v>
      </c>
      <c r="C17" s="6">
        <v>75932221</v>
      </c>
      <c r="D17" s="6"/>
      <c r="E17" s="6">
        <v>482670230557</v>
      </c>
      <c r="F17" s="6"/>
      <c r="G17" s="6">
        <v>531799423328</v>
      </c>
      <c r="H17" s="6"/>
      <c r="I17" s="6">
        <f t="shared" si="0"/>
        <v>-49129192771</v>
      </c>
      <c r="J17" s="6"/>
      <c r="K17" s="6">
        <v>75932221</v>
      </c>
      <c r="L17" s="6"/>
      <c r="M17" s="6">
        <v>482670230557</v>
      </c>
      <c r="N17" s="6"/>
      <c r="O17" s="6">
        <v>527863297270</v>
      </c>
      <c r="P17" s="6"/>
      <c r="Q17" s="6">
        <f t="shared" si="1"/>
        <v>-45193066713</v>
      </c>
    </row>
    <row r="18" spans="1:17">
      <c r="A18" s="1" t="s">
        <v>40</v>
      </c>
      <c r="C18" s="6">
        <v>5355000</v>
      </c>
      <c r="D18" s="6"/>
      <c r="E18" s="6">
        <v>1091734560000</v>
      </c>
      <c r="F18" s="6"/>
      <c r="G18" s="6">
        <v>1093922119977</v>
      </c>
      <c r="H18" s="6"/>
      <c r="I18" s="6">
        <f t="shared" si="0"/>
        <v>-2187559977</v>
      </c>
      <c r="J18" s="6"/>
      <c r="K18" s="6">
        <v>5355000</v>
      </c>
      <c r="L18" s="6"/>
      <c r="M18" s="6">
        <v>1091734560000</v>
      </c>
      <c r="N18" s="6"/>
      <c r="O18" s="6">
        <v>1082532780002</v>
      </c>
      <c r="P18" s="6"/>
      <c r="Q18" s="6">
        <f t="shared" si="1"/>
        <v>9201779998</v>
      </c>
    </row>
    <row r="19" spans="1:17">
      <c r="A19" s="1" t="s">
        <v>42</v>
      </c>
      <c r="C19" s="6">
        <v>483611</v>
      </c>
      <c r="D19" s="6"/>
      <c r="E19" s="6">
        <v>1752288047962</v>
      </c>
      <c r="F19" s="6"/>
      <c r="G19" s="6">
        <v>1752988412683</v>
      </c>
      <c r="H19" s="6"/>
      <c r="I19" s="6">
        <f t="shared" si="0"/>
        <v>-700364721</v>
      </c>
      <c r="J19" s="6"/>
      <c r="K19" s="6">
        <v>483611</v>
      </c>
      <c r="L19" s="6"/>
      <c r="M19" s="6">
        <v>1752288047962</v>
      </c>
      <c r="N19" s="6"/>
      <c r="O19" s="6">
        <v>1739254137367</v>
      </c>
      <c r="P19" s="6"/>
      <c r="Q19" s="6">
        <f t="shared" si="1"/>
        <v>13033910595</v>
      </c>
    </row>
    <row r="20" spans="1:17">
      <c r="A20" s="1" t="s">
        <v>51</v>
      </c>
      <c r="C20" s="6">
        <v>124000000</v>
      </c>
      <c r="D20" s="6"/>
      <c r="E20" s="6">
        <v>659931744800</v>
      </c>
      <c r="F20" s="6"/>
      <c r="G20" s="6">
        <v>750322706468</v>
      </c>
      <c r="H20" s="6"/>
      <c r="I20" s="6">
        <f t="shared" si="0"/>
        <v>-90390961668</v>
      </c>
      <c r="J20" s="6"/>
      <c r="K20" s="6">
        <v>124000000</v>
      </c>
      <c r="L20" s="6"/>
      <c r="M20" s="6">
        <v>659931744800</v>
      </c>
      <c r="N20" s="6"/>
      <c r="O20" s="6">
        <v>748164851185</v>
      </c>
      <c r="P20" s="6"/>
      <c r="Q20" s="6">
        <f t="shared" si="1"/>
        <v>-88233106385</v>
      </c>
    </row>
    <row r="21" spans="1:17">
      <c r="A21" s="1" t="s">
        <v>35</v>
      </c>
      <c r="C21" s="6">
        <v>45423097</v>
      </c>
      <c r="D21" s="6"/>
      <c r="E21" s="6">
        <v>631243181932</v>
      </c>
      <c r="F21" s="6"/>
      <c r="G21" s="6">
        <v>632274426977</v>
      </c>
      <c r="H21" s="6"/>
      <c r="I21" s="6">
        <f t="shared" si="0"/>
        <v>-1031245045</v>
      </c>
      <c r="J21" s="6"/>
      <c r="K21" s="6">
        <v>45423097</v>
      </c>
      <c r="L21" s="6"/>
      <c r="M21" s="6">
        <v>631243181932</v>
      </c>
      <c r="N21" s="6"/>
      <c r="O21" s="6">
        <v>717693861067</v>
      </c>
      <c r="P21" s="6"/>
      <c r="Q21" s="6">
        <f t="shared" si="1"/>
        <v>-86450679135</v>
      </c>
    </row>
    <row r="22" spans="1:17">
      <c r="A22" s="1" t="s">
        <v>33</v>
      </c>
      <c r="C22" s="6">
        <v>5822450</v>
      </c>
      <c r="D22" s="6"/>
      <c r="E22" s="6">
        <v>26243598358</v>
      </c>
      <c r="F22" s="6"/>
      <c r="G22" s="6">
        <v>26496051296</v>
      </c>
      <c r="H22" s="6"/>
      <c r="I22" s="6">
        <f t="shared" si="0"/>
        <v>-252452938</v>
      </c>
      <c r="J22" s="6"/>
      <c r="K22" s="6">
        <v>5822450</v>
      </c>
      <c r="L22" s="6"/>
      <c r="M22" s="6">
        <v>26243598358</v>
      </c>
      <c r="N22" s="6"/>
      <c r="O22" s="6">
        <v>29537159485</v>
      </c>
      <c r="P22" s="6"/>
      <c r="Q22" s="6">
        <f t="shared" si="1"/>
        <v>-3293561127</v>
      </c>
    </row>
    <row r="23" spans="1:17">
      <c r="A23" s="1" t="s">
        <v>43</v>
      </c>
      <c r="C23" s="6">
        <v>2387020</v>
      </c>
      <c r="D23" s="6"/>
      <c r="E23" s="6">
        <v>1622989799460</v>
      </c>
      <c r="F23" s="6"/>
      <c r="G23" s="6">
        <v>1627010742691</v>
      </c>
      <c r="H23" s="6"/>
      <c r="I23" s="6">
        <f t="shared" si="0"/>
        <v>-4020943231</v>
      </c>
      <c r="J23" s="6"/>
      <c r="K23" s="6">
        <v>2387020</v>
      </c>
      <c r="L23" s="6"/>
      <c r="M23" s="6">
        <v>1622989799460</v>
      </c>
      <c r="N23" s="6"/>
      <c r="O23" s="6">
        <v>1649600417394</v>
      </c>
      <c r="P23" s="6"/>
      <c r="Q23" s="6">
        <f t="shared" si="1"/>
        <v>-26610617934</v>
      </c>
    </row>
    <row r="24" spans="1:17">
      <c r="A24" s="1" t="s">
        <v>18</v>
      </c>
      <c r="C24" s="6">
        <v>33700000</v>
      </c>
      <c r="D24" s="6"/>
      <c r="E24" s="6">
        <v>180022894068</v>
      </c>
      <c r="F24" s="6"/>
      <c r="G24" s="6">
        <v>180246013339</v>
      </c>
      <c r="H24" s="6"/>
      <c r="I24" s="6">
        <f t="shared" si="0"/>
        <v>-223119271</v>
      </c>
      <c r="J24" s="6"/>
      <c r="K24" s="6">
        <v>33700000</v>
      </c>
      <c r="L24" s="6"/>
      <c r="M24" s="6">
        <v>180022894068</v>
      </c>
      <c r="N24" s="6"/>
      <c r="O24" s="6">
        <v>177718221471</v>
      </c>
      <c r="P24" s="6"/>
      <c r="Q24" s="6">
        <f t="shared" si="1"/>
        <v>2304672597</v>
      </c>
    </row>
    <row r="25" spans="1:17">
      <c r="A25" s="1" t="s">
        <v>22</v>
      </c>
      <c r="C25" s="6">
        <v>82933034</v>
      </c>
      <c r="D25" s="6"/>
      <c r="E25" s="6">
        <v>785394860135</v>
      </c>
      <c r="F25" s="6"/>
      <c r="G25" s="6">
        <v>780291304910</v>
      </c>
      <c r="H25" s="6"/>
      <c r="I25" s="6">
        <f t="shared" si="0"/>
        <v>5103555225</v>
      </c>
      <c r="J25" s="6"/>
      <c r="K25" s="6">
        <v>82933034</v>
      </c>
      <c r="L25" s="6"/>
      <c r="M25" s="6">
        <v>785394860135</v>
      </c>
      <c r="N25" s="6"/>
      <c r="O25" s="6">
        <v>878835008276</v>
      </c>
      <c r="P25" s="6"/>
      <c r="Q25" s="6">
        <f t="shared" si="1"/>
        <v>-93440148141</v>
      </c>
    </row>
    <row r="26" spans="1:17">
      <c r="A26" s="1" t="s">
        <v>46</v>
      </c>
      <c r="C26" s="6">
        <v>173030500</v>
      </c>
      <c r="D26" s="6"/>
      <c r="E26" s="6">
        <v>791779124111</v>
      </c>
      <c r="F26" s="6"/>
      <c r="G26" s="6">
        <v>851939515630</v>
      </c>
      <c r="H26" s="6"/>
      <c r="I26" s="6">
        <f t="shared" si="0"/>
        <v>-60160391519</v>
      </c>
      <c r="J26" s="6"/>
      <c r="K26" s="6">
        <v>173030500</v>
      </c>
      <c r="L26" s="6"/>
      <c r="M26" s="6">
        <v>791779124111</v>
      </c>
      <c r="N26" s="6"/>
      <c r="O26" s="6">
        <v>860994716051</v>
      </c>
      <c r="P26" s="6"/>
      <c r="Q26" s="6">
        <f t="shared" si="1"/>
        <v>-69215591940</v>
      </c>
    </row>
    <row r="27" spans="1:17">
      <c r="A27" s="1" t="s">
        <v>28</v>
      </c>
      <c r="C27" s="6">
        <v>28840036</v>
      </c>
      <c r="D27" s="6"/>
      <c r="E27" s="6">
        <v>103998568557</v>
      </c>
      <c r="F27" s="6"/>
      <c r="G27" s="6">
        <v>104218606560</v>
      </c>
      <c r="H27" s="6"/>
      <c r="I27" s="6">
        <f t="shared" si="0"/>
        <v>-220038003</v>
      </c>
      <c r="J27" s="6"/>
      <c r="K27" s="6">
        <v>28840036</v>
      </c>
      <c r="L27" s="6"/>
      <c r="M27" s="6">
        <v>103998568557</v>
      </c>
      <c r="N27" s="6"/>
      <c r="O27" s="6">
        <v>45433796182</v>
      </c>
      <c r="P27" s="6"/>
      <c r="Q27" s="6">
        <f t="shared" si="1"/>
        <v>58564772375</v>
      </c>
    </row>
    <row r="28" spans="1:17">
      <c r="A28" s="1" t="s">
        <v>44</v>
      </c>
      <c r="C28" s="6">
        <v>1500000</v>
      </c>
      <c r="D28" s="6"/>
      <c r="E28" s="6">
        <v>55874544187</v>
      </c>
      <c r="F28" s="6"/>
      <c r="G28" s="6">
        <v>59065147687</v>
      </c>
      <c r="H28" s="6"/>
      <c r="I28" s="6">
        <f t="shared" si="0"/>
        <v>-3190603500</v>
      </c>
      <c r="J28" s="6"/>
      <c r="K28" s="6">
        <v>1500000</v>
      </c>
      <c r="L28" s="6"/>
      <c r="M28" s="6">
        <v>55874544187</v>
      </c>
      <c r="N28" s="6"/>
      <c r="O28" s="6">
        <v>49881813750</v>
      </c>
      <c r="P28" s="6"/>
      <c r="Q28" s="6">
        <f t="shared" si="1"/>
        <v>5992730437</v>
      </c>
    </row>
    <row r="29" spans="1:17">
      <c r="A29" s="1" t="s">
        <v>30</v>
      </c>
      <c r="C29" s="6">
        <v>365870095</v>
      </c>
      <c r="D29" s="6"/>
      <c r="E29" s="6">
        <v>337024484008</v>
      </c>
      <c r="F29" s="6"/>
      <c r="G29" s="6">
        <v>337731189916</v>
      </c>
      <c r="H29" s="6"/>
      <c r="I29" s="6">
        <f t="shared" si="0"/>
        <v>-706705908</v>
      </c>
      <c r="J29" s="6"/>
      <c r="K29" s="6">
        <v>365870095</v>
      </c>
      <c r="L29" s="6"/>
      <c r="M29" s="6">
        <v>337024484008</v>
      </c>
      <c r="N29" s="6"/>
      <c r="O29" s="6">
        <v>339071147820</v>
      </c>
      <c r="P29" s="6"/>
      <c r="Q29" s="6">
        <f t="shared" si="1"/>
        <v>-2046663812</v>
      </c>
    </row>
    <row r="30" spans="1:17">
      <c r="A30" s="1" t="s">
        <v>36</v>
      </c>
      <c r="C30" s="6">
        <v>94020030</v>
      </c>
      <c r="D30" s="6"/>
      <c r="E30" s="6">
        <v>764127790123</v>
      </c>
      <c r="F30" s="6"/>
      <c r="G30" s="6">
        <v>767400121075</v>
      </c>
      <c r="H30" s="6"/>
      <c r="I30" s="6">
        <f t="shared" si="0"/>
        <v>-3272330952</v>
      </c>
      <c r="J30" s="6"/>
      <c r="K30" s="6">
        <v>94020030</v>
      </c>
      <c r="L30" s="6"/>
      <c r="M30" s="6">
        <v>764127790123</v>
      </c>
      <c r="N30" s="6"/>
      <c r="O30" s="6">
        <v>716061504542</v>
      </c>
      <c r="P30" s="6"/>
      <c r="Q30" s="6">
        <f t="shared" si="1"/>
        <v>48066285581</v>
      </c>
    </row>
    <row r="31" spans="1:17">
      <c r="A31" s="1" t="s">
        <v>38</v>
      </c>
      <c r="C31" s="6">
        <v>82091946</v>
      </c>
      <c r="D31" s="6"/>
      <c r="E31" s="6">
        <v>844485377394</v>
      </c>
      <c r="F31" s="6"/>
      <c r="G31" s="6">
        <v>845311686387</v>
      </c>
      <c r="H31" s="6"/>
      <c r="I31" s="6">
        <f t="shared" si="0"/>
        <v>-826308993</v>
      </c>
      <c r="J31" s="6"/>
      <c r="K31" s="6">
        <v>82091946</v>
      </c>
      <c r="L31" s="6"/>
      <c r="M31" s="6">
        <v>844485377394</v>
      </c>
      <c r="N31" s="6"/>
      <c r="O31" s="6">
        <v>846968125206</v>
      </c>
      <c r="P31" s="6"/>
      <c r="Q31" s="6">
        <f t="shared" si="1"/>
        <v>-2482747812</v>
      </c>
    </row>
    <row r="32" spans="1:17">
      <c r="A32" s="1" t="s">
        <v>47</v>
      </c>
      <c r="C32" s="6">
        <v>177011838</v>
      </c>
      <c r="D32" s="6"/>
      <c r="E32" s="6">
        <v>1935189757019</v>
      </c>
      <c r="F32" s="6"/>
      <c r="G32" s="6">
        <v>1937429776438</v>
      </c>
      <c r="H32" s="6"/>
      <c r="I32" s="6">
        <f t="shared" si="0"/>
        <v>-2240019419</v>
      </c>
      <c r="J32" s="6"/>
      <c r="K32" s="6">
        <v>177011838</v>
      </c>
      <c r="L32" s="6"/>
      <c r="M32" s="6">
        <v>1935189757019</v>
      </c>
      <c r="N32" s="6"/>
      <c r="O32" s="6">
        <v>1925901940366</v>
      </c>
      <c r="P32" s="6"/>
      <c r="Q32" s="6">
        <f t="shared" si="1"/>
        <v>9287816653</v>
      </c>
    </row>
    <row r="33" spans="1:17">
      <c r="A33" s="1" t="s">
        <v>50</v>
      </c>
      <c r="C33" s="6">
        <v>72595553</v>
      </c>
      <c r="D33" s="6"/>
      <c r="E33" s="6">
        <v>1015357289691</v>
      </c>
      <c r="F33" s="6"/>
      <c r="G33" s="6">
        <v>1131472537224</v>
      </c>
      <c r="H33" s="6"/>
      <c r="I33" s="6">
        <f t="shared" si="0"/>
        <v>-116115247533</v>
      </c>
      <c r="J33" s="6"/>
      <c r="K33" s="6">
        <v>72595553</v>
      </c>
      <c r="L33" s="6"/>
      <c r="M33" s="6">
        <v>1015357289691</v>
      </c>
      <c r="N33" s="6"/>
      <c r="O33" s="6">
        <v>1109919731837</v>
      </c>
      <c r="P33" s="6"/>
      <c r="Q33" s="6">
        <f t="shared" si="1"/>
        <v>-94562442146</v>
      </c>
    </row>
    <row r="34" spans="1:17">
      <c r="A34" s="1" t="s">
        <v>21</v>
      </c>
      <c r="C34" s="6">
        <v>1048429</v>
      </c>
      <c r="D34" s="6"/>
      <c r="E34" s="6">
        <v>173671669852</v>
      </c>
      <c r="F34" s="6"/>
      <c r="G34" s="6">
        <v>173218962215</v>
      </c>
      <c r="H34" s="6"/>
      <c r="I34" s="6">
        <f t="shared" si="0"/>
        <v>452707637</v>
      </c>
      <c r="J34" s="6"/>
      <c r="K34" s="6">
        <v>1048429</v>
      </c>
      <c r="L34" s="6"/>
      <c r="M34" s="6">
        <v>173671669852</v>
      </c>
      <c r="N34" s="6"/>
      <c r="O34" s="6">
        <v>186686325481</v>
      </c>
      <c r="P34" s="6"/>
      <c r="Q34" s="6">
        <f t="shared" si="1"/>
        <v>-13014655629</v>
      </c>
    </row>
    <row r="35" spans="1:17">
      <c r="A35" s="1" t="s">
        <v>19</v>
      </c>
      <c r="C35" s="6">
        <v>42820342</v>
      </c>
      <c r="D35" s="6"/>
      <c r="E35" s="6">
        <v>565638621429</v>
      </c>
      <c r="F35" s="6"/>
      <c r="G35" s="6">
        <v>565638621429</v>
      </c>
      <c r="H35" s="6"/>
      <c r="I35" s="6">
        <f t="shared" si="0"/>
        <v>0</v>
      </c>
      <c r="J35" s="6"/>
      <c r="K35" s="6">
        <v>42820342</v>
      </c>
      <c r="L35" s="6"/>
      <c r="M35" s="6">
        <v>565638621429</v>
      </c>
      <c r="N35" s="6"/>
      <c r="O35" s="6">
        <v>561971537030</v>
      </c>
      <c r="P35" s="6"/>
      <c r="Q35" s="6">
        <f t="shared" si="1"/>
        <v>3667084399</v>
      </c>
    </row>
    <row r="36" spans="1:17">
      <c r="A36" s="1" t="s">
        <v>29</v>
      </c>
      <c r="C36" s="6">
        <v>2642606</v>
      </c>
      <c r="D36" s="6"/>
      <c r="E36" s="6">
        <v>50446488847</v>
      </c>
      <c r="F36" s="6"/>
      <c r="G36" s="6">
        <v>54477420915</v>
      </c>
      <c r="H36" s="6"/>
      <c r="I36" s="6">
        <f t="shared" si="0"/>
        <v>-4030932068</v>
      </c>
      <c r="J36" s="6"/>
      <c r="K36" s="6">
        <v>2642606</v>
      </c>
      <c r="L36" s="6"/>
      <c r="M36" s="6">
        <v>50446488847</v>
      </c>
      <c r="N36" s="6"/>
      <c r="O36" s="6">
        <v>51463021056</v>
      </c>
      <c r="P36" s="6"/>
      <c r="Q36" s="6">
        <f t="shared" si="1"/>
        <v>-1016532209</v>
      </c>
    </row>
    <row r="37" spans="1:17">
      <c r="A37" s="1" t="s">
        <v>27</v>
      </c>
      <c r="C37" s="6">
        <v>57296902</v>
      </c>
      <c r="D37" s="6"/>
      <c r="E37" s="6">
        <v>322035048967</v>
      </c>
      <c r="F37" s="6"/>
      <c r="G37" s="6">
        <v>345632292597</v>
      </c>
      <c r="H37" s="6"/>
      <c r="I37" s="6">
        <f t="shared" si="0"/>
        <v>-23597243630</v>
      </c>
      <c r="J37" s="6"/>
      <c r="K37" s="6">
        <v>57296902</v>
      </c>
      <c r="L37" s="6"/>
      <c r="M37" s="6">
        <v>322035048967</v>
      </c>
      <c r="N37" s="6"/>
      <c r="O37" s="6">
        <v>400179783912</v>
      </c>
      <c r="P37" s="6"/>
      <c r="Q37" s="6">
        <f t="shared" si="1"/>
        <v>-78144734945</v>
      </c>
    </row>
    <row r="38" spans="1:17">
      <c r="A38" s="1" t="s">
        <v>32</v>
      </c>
      <c r="C38" s="6">
        <v>1802214</v>
      </c>
      <c r="D38" s="6"/>
      <c r="E38" s="6">
        <v>15525578938</v>
      </c>
      <c r="F38" s="6"/>
      <c r="G38" s="6">
        <v>17920578494</v>
      </c>
      <c r="H38" s="6"/>
      <c r="I38" s="6">
        <f t="shared" si="0"/>
        <v>-2394999556</v>
      </c>
      <c r="J38" s="6"/>
      <c r="K38" s="6">
        <v>1802214</v>
      </c>
      <c r="L38" s="6"/>
      <c r="M38" s="6">
        <v>15525578938</v>
      </c>
      <c r="N38" s="6"/>
      <c r="O38" s="6">
        <v>18075496208</v>
      </c>
      <c r="P38" s="6"/>
      <c r="Q38" s="6">
        <f t="shared" si="1"/>
        <v>-2549917270</v>
      </c>
    </row>
    <row r="39" spans="1:17">
      <c r="A39" s="1" t="s">
        <v>26</v>
      </c>
      <c r="C39" s="6">
        <v>20442772</v>
      </c>
      <c r="D39" s="6"/>
      <c r="E39" s="6">
        <v>375400662090</v>
      </c>
      <c r="F39" s="6"/>
      <c r="G39" s="6">
        <v>373958563499</v>
      </c>
      <c r="H39" s="6"/>
      <c r="I39" s="6">
        <f t="shared" si="0"/>
        <v>1442098591</v>
      </c>
      <c r="J39" s="6"/>
      <c r="K39" s="6">
        <v>20442772</v>
      </c>
      <c r="L39" s="6"/>
      <c r="M39" s="6">
        <v>375400662090</v>
      </c>
      <c r="N39" s="6"/>
      <c r="O39" s="6">
        <v>407282137344</v>
      </c>
      <c r="P39" s="6"/>
      <c r="Q39" s="6">
        <f t="shared" si="1"/>
        <v>-31881475254</v>
      </c>
    </row>
    <row r="40" spans="1:17">
      <c r="A40" s="1" t="s">
        <v>41</v>
      </c>
      <c r="C40" s="6">
        <v>4101114</v>
      </c>
      <c r="D40" s="6"/>
      <c r="E40" s="6">
        <v>974195024016</v>
      </c>
      <c r="F40" s="6"/>
      <c r="G40" s="6">
        <v>974364182401</v>
      </c>
      <c r="H40" s="6"/>
      <c r="I40" s="6">
        <f t="shared" si="0"/>
        <v>-169158385</v>
      </c>
      <c r="J40" s="6"/>
      <c r="K40" s="6">
        <v>4101114</v>
      </c>
      <c r="L40" s="6"/>
      <c r="M40" s="6">
        <v>974195024016</v>
      </c>
      <c r="N40" s="6"/>
      <c r="O40" s="6">
        <v>969933376309</v>
      </c>
      <c r="P40" s="6"/>
      <c r="Q40" s="6">
        <f t="shared" si="1"/>
        <v>4261647707</v>
      </c>
    </row>
    <row r="41" spans="1:17">
      <c r="A41" s="1" t="s">
        <v>24</v>
      </c>
      <c r="C41" s="6">
        <v>2010777</v>
      </c>
      <c r="D41" s="6"/>
      <c r="E41" s="6">
        <v>134537800886</v>
      </c>
      <c r="F41" s="6"/>
      <c r="G41" s="6">
        <v>142241071153</v>
      </c>
      <c r="H41" s="6"/>
      <c r="I41" s="6">
        <f t="shared" si="0"/>
        <v>-7703270267</v>
      </c>
      <c r="J41" s="6"/>
      <c r="K41" s="6">
        <v>2010777</v>
      </c>
      <c r="L41" s="6"/>
      <c r="M41" s="6">
        <v>134537800886</v>
      </c>
      <c r="N41" s="6"/>
      <c r="O41" s="6">
        <v>143678963044</v>
      </c>
      <c r="P41" s="6"/>
      <c r="Q41" s="6">
        <f t="shared" si="1"/>
        <v>-9141162158</v>
      </c>
    </row>
    <row r="42" spans="1:17">
      <c r="A42" s="1" t="s">
        <v>23</v>
      </c>
      <c r="C42" s="6">
        <v>12547587</v>
      </c>
      <c r="D42" s="6"/>
      <c r="E42" s="6">
        <v>531483058201</v>
      </c>
      <c r="F42" s="6"/>
      <c r="G42" s="6">
        <v>533082601898</v>
      </c>
      <c r="H42" s="6"/>
      <c r="I42" s="6">
        <f t="shared" si="0"/>
        <v>-1599543697</v>
      </c>
      <c r="J42" s="6"/>
      <c r="K42" s="6">
        <v>12547587</v>
      </c>
      <c r="L42" s="6"/>
      <c r="M42" s="6">
        <v>531483058201</v>
      </c>
      <c r="N42" s="6"/>
      <c r="O42" s="6">
        <v>535625247265</v>
      </c>
      <c r="P42" s="6"/>
      <c r="Q42" s="6">
        <f t="shared" si="1"/>
        <v>-4142189064</v>
      </c>
    </row>
    <row r="43" spans="1:17">
      <c r="A43" s="1" t="s">
        <v>37</v>
      </c>
      <c r="C43" s="6">
        <v>10829853</v>
      </c>
      <c r="D43" s="6"/>
      <c r="E43" s="6">
        <v>867548798995</v>
      </c>
      <c r="F43" s="6"/>
      <c r="G43" s="6">
        <v>868205064072</v>
      </c>
      <c r="H43" s="6"/>
      <c r="I43" s="6">
        <f t="shared" si="0"/>
        <v>-656265077</v>
      </c>
      <c r="J43" s="6"/>
      <c r="K43" s="6">
        <v>10829853</v>
      </c>
      <c r="L43" s="6"/>
      <c r="M43" s="6">
        <v>867548798995</v>
      </c>
      <c r="N43" s="6"/>
      <c r="O43" s="6">
        <v>868414858188</v>
      </c>
      <c r="P43" s="6"/>
      <c r="Q43" s="6">
        <f t="shared" si="1"/>
        <v>-866059193</v>
      </c>
    </row>
    <row r="44" spans="1:17">
      <c r="A44" s="1" t="s">
        <v>49</v>
      </c>
      <c r="C44" s="6">
        <v>18034478</v>
      </c>
      <c r="D44" s="6"/>
      <c r="E44" s="6">
        <v>503043032722</v>
      </c>
      <c r="F44" s="6"/>
      <c r="G44" s="6">
        <v>617391966030</v>
      </c>
      <c r="H44" s="6"/>
      <c r="I44" s="6">
        <f t="shared" si="0"/>
        <v>-114348933308</v>
      </c>
      <c r="J44" s="6"/>
      <c r="K44" s="6">
        <v>18034478</v>
      </c>
      <c r="L44" s="6"/>
      <c r="M44" s="6">
        <v>503043032722</v>
      </c>
      <c r="N44" s="6"/>
      <c r="O44" s="6">
        <v>608328385553</v>
      </c>
      <c r="P44" s="6"/>
      <c r="Q44" s="6">
        <f t="shared" si="1"/>
        <v>-105285352831</v>
      </c>
    </row>
    <row r="45" spans="1:17">
      <c r="A45" s="1" t="s">
        <v>17</v>
      </c>
      <c r="C45" s="6">
        <v>164430177</v>
      </c>
      <c r="D45" s="6"/>
      <c r="E45" s="6">
        <v>1391330979510</v>
      </c>
      <c r="F45" s="6"/>
      <c r="G45" s="6">
        <v>1597115775776</v>
      </c>
      <c r="H45" s="6"/>
      <c r="I45" s="6">
        <f t="shared" si="0"/>
        <v>-205784796266</v>
      </c>
      <c r="J45" s="6"/>
      <c r="K45" s="6">
        <v>164430177</v>
      </c>
      <c r="L45" s="6"/>
      <c r="M45" s="6">
        <v>1391330979510</v>
      </c>
      <c r="N45" s="6"/>
      <c r="O45" s="6">
        <v>1586843737559</v>
      </c>
      <c r="P45" s="6"/>
      <c r="Q45" s="6">
        <f t="shared" si="1"/>
        <v>-195512758049</v>
      </c>
    </row>
    <row r="46" spans="1:17">
      <c r="A46" s="1" t="s">
        <v>39</v>
      </c>
      <c r="C46" s="6">
        <v>8742299</v>
      </c>
      <c r="D46" s="6"/>
      <c r="E46" s="6">
        <v>2302074003038</v>
      </c>
      <c r="F46" s="6"/>
      <c r="G46" s="6">
        <v>2307141967813</v>
      </c>
      <c r="H46" s="6"/>
      <c r="I46" s="6">
        <f t="shared" si="0"/>
        <v>-5067964775</v>
      </c>
      <c r="J46" s="6"/>
      <c r="K46" s="6">
        <v>8742299</v>
      </c>
      <c r="L46" s="6"/>
      <c r="M46" s="6">
        <v>2302074003038</v>
      </c>
      <c r="N46" s="6"/>
      <c r="O46" s="6">
        <v>2306088218813</v>
      </c>
      <c r="P46" s="6"/>
      <c r="Q46" s="6">
        <f t="shared" si="1"/>
        <v>-4014215775</v>
      </c>
    </row>
    <row r="47" spans="1:17">
      <c r="A47" s="1" t="s">
        <v>31</v>
      </c>
      <c r="C47" s="6">
        <v>10853575</v>
      </c>
      <c r="D47" s="6"/>
      <c r="E47" s="6">
        <v>237746251867</v>
      </c>
      <c r="F47" s="6"/>
      <c r="G47" s="6">
        <v>237429372320</v>
      </c>
      <c r="H47" s="6"/>
      <c r="I47" s="6">
        <f t="shared" si="0"/>
        <v>316879547</v>
      </c>
      <c r="J47" s="6"/>
      <c r="K47" s="6">
        <v>10853575</v>
      </c>
      <c r="L47" s="6"/>
      <c r="M47" s="6">
        <v>237746251867</v>
      </c>
      <c r="N47" s="6"/>
      <c r="O47" s="6">
        <v>240619437625</v>
      </c>
      <c r="P47" s="6"/>
      <c r="Q47" s="6">
        <f t="shared" si="1"/>
        <v>-2873185758</v>
      </c>
    </row>
    <row r="48" spans="1:17">
      <c r="A48" s="1" t="s">
        <v>206</v>
      </c>
      <c r="C48" s="6">
        <v>469500</v>
      </c>
      <c r="D48" s="6"/>
      <c r="E48" s="6">
        <v>441843412904</v>
      </c>
      <c r="F48" s="6"/>
      <c r="G48" s="6">
        <v>439732976687</v>
      </c>
      <c r="H48" s="6"/>
      <c r="I48" s="6">
        <f t="shared" si="0"/>
        <v>2110436217</v>
      </c>
      <c r="J48" s="6"/>
      <c r="K48" s="6">
        <v>469500</v>
      </c>
      <c r="L48" s="6"/>
      <c r="M48" s="6">
        <v>441843412904</v>
      </c>
      <c r="N48" s="6"/>
      <c r="O48" s="6">
        <v>435115738613</v>
      </c>
      <c r="P48" s="6"/>
      <c r="Q48" s="6">
        <f t="shared" si="1"/>
        <v>6727674291</v>
      </c>
    </row>
    <row r="49" spans="1:17">
      <c r="A49" s="1" t="s">
        <v>208</v>
      </c>
      <c r="C49" s="6">
        <v>4339176</v>
      </c>
      <c r="D49" s="6"/>
      <c r="E49" s="6">
        <v>4042050498209</v>
      </c>
      <c r="F49" s="6"/>
      <c r="G49" s="6">
        <v>3989084412364</v>
      </c>
      <c r="H49" s="6"/>
      <c r="I49" s="6">
        <f t="shared" si="0"/>
        <v>52966085845</v>
      </c>
      <c r="J49" s="6"/>
      <c r="K49" s="6">
        <v>4339176</v>
      </c>
      <c r="L49" s="6"/>
      <c r="M49" s="6">
        <v>4042050498209</v>
      </c>
      <c r="N49" s="6"/>
      <c r="O49" s="6">
        <v>4004408571600</v>
      </c>
      <c r="P49" s="6"/>
      <c r="Q49" s="6">
        <f t="shared" si="1"/>
        <v>37641926609</v>
      </c>
    </row>
    <row r="50" spans="1:17">
      <c r="A50" s="1" t="s">
        <v>172</v>
      </c>
      <c r="C50" s="6">
        <v>3000000</v>
      </c>
      <c r="D50" s="6"/>
      <c r="E50" s="6">
        <v>2865185969741</v>
      </c>
      <c r="F50" s="6"/>
      <c r="G50" s="6">
        <v>2858919212587</v>
      </c>
      <c r="H50" s="6"/>
      <c r="I50" s="6">
        <f t="shared" si="0"/>
        <v>6266757154</v>
      </c>
      <c r="J50" s="6"/>
      <c r="K50" s="6">
        <v>3000000</v>
      </c>
      <c r="L50" s="6"/>
      <c r="M50" s="6">
        <v>2865185969741</v>
      </c>
      <c r="N50" s="6"/>
      <c r="O50" s="6">
        <v>2858965000000</v>
      </c>
      <c r="P50" s="6"/>
      <c r="Q50" s="6">
        <f t="shared" si="1"/>
        <v>6220969741</v>
      </c>
    </row>
    <row r="51" spans="1:17">
      <c r="A51" s="1" t="s">
        <v>131</v>
      </c>
      <c r="C51" s="6">
        <v>1995046</v>
      </c>
      <c r="D51" s="6"/>
      <c r="E51" s="6">
        <v>1300819335597</v>
      </c>
      <c r="F51" s="6"/>
      <c r="G51" s="6">
        <v>1282373437002</v>
      </c>
      <c r="H51" s="6"/>
      <c r="I51" s="6">
        <f t="shared" si="0"/>
        <v>18445898595</v>
      </c>
      <c r="J51" s="6"/>
      <c r="K51" s="6">
        <v>1995046</v>
      </c>
      <c r="L51" s="6"/>
      <c r="M51" s="6">
        <v>1300819335597</v>
      </c>
      <c r="N51" s="6"/>
      <c r="O51" s="6">
        <v>1183086850214</v>
      </c>
      <c r="P51" s="6"/>
      <c r="Q51" s="6">
        <f t="shared" si="1"/>
        <v>117732485383</v>
      </c>
    </row>
    <row r="52" spans="1:17">
      <c r="A52" s="1" t="s">
        <v>141</v>
      </c>
      <c r="C52" s="6">
        <v>2386323</v>
      </c>
      <c r="D52" s="6"/>
      <c r="E52" s="6">
        <v>1501535560992</v>
      </c>
      <c r="F52" s="6"/>
      <c r="G52" s="6">
        <v>1480789810259</v>
      </c>
      <c r="H52" s="6"/>
      <c r="I52" s="6">
        <f t="shared" si="0"/>
        <v>20745750733</v>
      </c>
      <c r="J52" s="6"/>
      <c r="K52" s="6">
        <v>2386323</v>
      </c>
      <c r="L52" s="6"/>
      <c r="M52" s="6">
        <v>1501535560992</v>
      </c>
      <c r="N52" s="6"/>
      <c r="O52" s="6">
        <v>1461575077143</v>
      </c>
      <c r="P52" s="6"/>
      <c r="Q52" s="6">
        <f t="shared" si="1"/>
        <v>39960483849</v>
      </c>
    </row>
    <row r="53" spans="1:17">
      <c r="A53" s="1" t="s">
        <v>111</v>
      </c>
      <c r="C53" s="6">
        <v>1946463</v>
      </c>
      <c r="D53" s="6"/>
      <c r="E53" s="6">
        <v>1204930691906</v>
      </c>
      <c r="F53" s="6"/>
      <c r="G53" s="6">
        <v>1187827032410</v>
      </c>
      <c r="H53" s="6"/>
      <c r="I53" s="6">
        <f t="shared" si="0"/>
        <v>17103659496</v>
      </c>
      <c r="J53" s="6"/>
      <c r="K53" s="6">
        <v>1946463</v>
      </c>
      <c r="L53" s="6"/>
      <c r="M53" s="6">
        <v>1204930691906</v>
      </c>
      <c r="N53" s="6"/>
      <c r="O53" s="6">
        <v>1159639363190</v>
      </c>
      <c r="P53" s="6"/>
      <c r="Q53" s="6">
        <f t="shared" si="1"/>
        <v>45291328716</v>
      </c>
    </row>
    <row r="54" spans="1:17">
      <c r="A54" s="1" t="s">
        <v>137</v>
      </c>
      <c r="C54" s="6">
        <v>3122128</v>
      </c>
      <c r="D54" s="6"/>
      <c r="E54" s="6">
        <v>1996492267646</v>
      </c>
      <c r="F54" s="6"/>
      <c r="G54" s="6">
        <v>1965168025826</v>
      </c>
      <c r="H54" s="6"/>
      <c r="I54" s="6">
        <f t="shared" si="0"/>
        <v>31324241820</v>
      </c>
      <c r="J54" s="6"/>
      <c r="K54" s="6">
        <v>3122128</v>
      </c>
      <c r="L54" s="6"/>
      <c r="M54" s="6">
        <v>1996492267646</v>
      </c>
      <c r="N54" s="6"/>
      <c r="O54" s="6">
        <v>1913073997157</v>
      </c>
      <c r="P54" s="6"/>
      <c r="Q54" s="6">
        <f t="shared" si="1"/>
        <v>83418270489</v>
      </c>
    </row>
    <row r="55" spans="1:17">
      <c r="A55" s="1" t="s">
        <v>126</v>
      </c>
      <c r="C55" s="6">
        <v>644629</v>
      </c>
      <c r="D55" s="6"/>
      <c r="E55" s="6">
        <v>428661673716</v>
      </c>
      <c r="F55" s="6"/>
      <c r="G55" s="6">
        <v>423913837786</v>
      </c>
      <c r="H55" s="6"/>
      <c r="I55" s="6">
        <f t="shared" si="0"/>
        <v>4747835930</v>
      </c>
      <c r="J55" s="6"/>
      <c r="K55" s="6">
        <v>644629</v>
      </c>
      <c r="L55" s="6"/>
      <c r="M55" s="6">
        <v>428661673716</v>
      </c>
      <c r="N55" s="6"/>
      <c r="O55" s="6">
        <v>419500049214</v>
      </c>
      <c r="P55" s="6"/>
      <c r="Q55" s="6">
        <f t="shared" si="1"/>
        <v>9161624502</v>
      </c>
    </row>
    <row r="56" spans="1:17">
      <c r="A56" s="1" t="s">
        <v>122</v>
      </c>
      <c r="C56" s="6">
        <v>2358372</v>
      </c>
      <c r="D56" s="6"/>
      <c r="E56" s="6">
        <v>1409355659991</v>
      </c>
      <c r="F56" s="6"/>
      <c r="G56" s="6">
        <v>1387827306245</v>
      </c>
      <c r="H56" s="6"/>
      <c r="I56" s="6">
        <f t="shared" si="0"/>
        <v>21528353746</v>
      </c>
      <c r="J56" s="6"/>
      <c r="K56" s="6">
        <v>2358372</v>
      </c>
      <c r="L56" s="6"/>
      <c r="M56" s="6">
        <v>1409355659991</v>
      </c>
      <c r="N56" s="6"/>
      <c r="O56" s="6">
        <v>1368318000075</v>
      </c>
      <c r="P56" s="6"/>
      <c r="Q56" s="6">
        <f t="shared" si="1"/>
        <v>41037659916</v>
      </c>
    </row>
    <row r="57" spans="1:17">
      <c r="A57" s="1" t="s">
        <v>146</v>
      </c>
      <c r="C57" s="6">
        <v>1211447</v>
      </c>
      <c r="D57" s="6"/>
      <c r="E57" s="6">
        <v>741086098520</v>
      </c>
      <c r="F57" s="6"/>
      <c r="G57" s="6">
        <v>730632967253</v>
      </c>
      <c r="H57" s="6"/>
      <c r="I57" s="6">
        <f t="shared" si="0"/>
        <v>10453131267</v>
      </c>
      <c r="J57" s="6"/>
      <c r="K57" s="6">
        <v>1211447</v>
      </c>
      <c r="L57" s="6"/>
      <c r="M57" s="6">
        <v>741086098520</v>
      </c>
      <c r="N57" s="6"/>
      <c r="O57" s="6">
        <v>718989776346</v>
      </c>
      <c r="P57" s="6"/>
      <c r="Q57" s="6">
        <f t="shared" si="1"/>
        <v>22096322174</v>
      </c>
    </row>
    <row r="58" spans="1:17">
      <c r="A58" s="1" t="s">
        <v>152</v>
      </c>
      <c r="C58" s="6">
        <v>1225272</v>
      </c>
      <c r="D58" s="6"/>
      <c r="E58" s="6">
        <v>746541552713</v>
      </c>
      <c r="F58" s="6"/>
      <c r="G58" s="6">
        <v>735407231186</v>
      </c>
      <c r="H58" s="6"/>
      <c r="I58" s="6">
        <f t="shared" si="0"/>
        <v>11134321527</v>
      </c>
      <c r="J58" s="6"/>
      <c r="K58" s="6">
        <v>1225272</v>
      </c>
      <c r="L58" s="6"/>
      <c r="M58" s="6">
        <v>746541552713</v>
      </c>
      <c r="N58" s="6"/>
      <c r="O58" s="6">
        <v>725677242138</v>
      </c>
      <c r="P58" s="6"/>
      <c r="Q58" s="6">
        <f t="shared" si="1"/>
        <v>20864310575</v>
      </c>
    </row>
    <row r="59" spans="1:17">
      <c r="A59" s="1" t="s">
        <v>87</v>
      </c>
      <c r="C59" s="6">
        <v>736961</v>
      </c>
      <c r="D59" s="6"/>
      <c r="E59" s="6">
        <v>438732729797</v>
      </c>
      <c r="F59" s="6"/>
      <c r="G59" s="6">
        <v>432346278418</v>
      </c>
      <c r="H59" s="6"/>
      <c r="I59" s="6">
        <f t="shared" si="0"/>
        <v>6386451379</v>
      </c>
      <c r="J59" s="6"/>
      <c r="K59" s="6">
        <v>736961</v>
      </c>
      <c r="L59" s="6"/>
      <c r="M59" s="6">
        <v>438732729797</v>
      </c>
      <c r="N59" s="6"/>
      <c r="O59" s="6">
        <v>430825911589</v>
      </c>
      <c r="P59" s="6"/>
      <c r="Q59" s="6">
        <f t="shared" si="1"/>
        <v>7906818208</v>
      </c>
    </row>
    <row r="60" spans="1:17">
      <c r="A60" s="1" t="s">
        <v>84</v>
      </c>
      <c r="C60" s="6">
        <v>458400</v>
      </c>
      <c r="D60" s="6"/>
      <c r="E60" s="6">
        <v>270986869251</v>
      </c>
      <c r="F60" s="6"/>
      <c r="G60" s="6">
        <v>267216916179</v>
      </c>
      <c r="H60" s="6"/>
      <c r="I60" s="6">
        <f t="shared" si="0"/>
        <v>3769953072</v>
      </c>
      <c r="J60" s="6"/>
      <c r="K60" s="6">
        <v>458400</v>
      </c>
      <c r="L60" s="6"/>
      <c r="M60" s="6">
        <v>270986869251</v>
      </c>
      <c r="N60" s="6"/>
      <c r="O60" s="6">
        <v>268043343093</v>
      </c>
      <c r="P60" s="6"/>
      <c r="Q60" s="6">
        <f t="shared" si="1"/>
        <v>2943526158</v>
      </c>
    </row>
    <row r="61" spans="1:17">
      <c r="A61" s="1" t="s">
        <v>76</v>
      </c>
      <c r="C61" s="6">
        <v>979500</v>
      </c>
      <c r="D61" s="6"/>
      <c r="E61" s="6">
        <v>958494700391</v>
      </c>
      <c r="F61" s="6"/>
      <c r="G61" s="6">
        <v>955093028710</v>
      </c>
      <c r="H61" s="6"/>
      <c r="I61" s="6">
        <f t="shared" si="0"/>
        <v>3401671681</v>
      </c>
      <c r="J61" s="6"/>
      <c r="K61" s="6">
        <v>979500</v>
      </c>
      <c r="L61" s="6"/>
      <c r="M61" s="6">
        <v>958494700391</v>
      </c>
      <c r="N61" s="6"/>
      <c r="O61" s="6">
        <v>920317228825</v>
      </c>
      <c r="P61" s="6"/>
      <c r="Q61" s="6">
        <f t="shared" si="1"/>
        <v>38177471566</v>
      </c>
    </row>
    <row r="62" spans="1:17">
      <c r="A62" s="1" t="s">
        <v>227</v>
      </c>
      <c r="C62" s="6">
        <v>5365735</v>
      </c>
      <c r="D62" s="6"/>
      <c r="E62" s="6">
        <v>5323767180522</v>
      </c>
      <c r="F62" s="6"/>
      <c r="G62" s="6">
        <v>5314104491482</v>
      </c>
      <c r="H62" s="6"/>
      <c r="I62" s="6">
        <f t="shared" si="0"/>
        <v>9662689040</v>
      </c>
      <c r="J62" s="6"/>
      <c r="K62" s="6">
        <v>5365735</v>
      </c>
      <c r="L62" s="6"/>
      <c r="M62" s="6">
        <v>5323767180522</v>
      </c>
      <c r="N62" s="6"/>
      <c r="O62" s="6">
        <v>5260593464708</v>
      </c>
      <c r="P62" s="6"/>
      <c r="Q62" s="6">
        <f t="shared" si="1"/>
        <v>63173715814</v>
      </c>
    </row>
    <row r="63" spans="1:17">
      <c r="A63" s="1" t="s">
        <v>102</v>
      </c>
      <c r="C63" s="6">
        <v>663917</v>
      </c>
      <c r="D63" s="6"/>
      <c r="E63" s="6">
        <v>662767305290</v>
      </c>
      <c r="F63" s="6"/>
      <c r="G63" s="6">
        <v>651369619912</v>
      </c>
      <c r="H63" s="6"/>
      <c r="I63" s="6">
        <f t="shared" si="0"/>
        <v>11397685378</v>
      </c>
      <c r="J63" s="6"/>
      <c r="K63" s="6">
        <v>663917</v>
      </c>
      <c r="L63" s="6"/>
      <c r="M63" s="6">
        <v>662767305290</v>
      </c>
      <c r="N63" s="6"/>
      <c r="O63" s="6">
        <v>569938868159</v>
      </c>
      <c r="P63" s="6"/>
      <c r="Q63" s="6">
        <f t="shared" si="1"/>
        <v>92828437131</v>
      </c>
    </row>
    <row r="64" spans="1:17">
      <c r="A64" s="1" t="s">
        <v>222</v>
      </c>
      <c r="C64" s="6">
        <v>1700000</v>
      </c>
      <c r="D64" s="6"/>
      <c r="E64" s="6">
        <v>1683203373341</v>
      </c>
      <c r="F64" s="6"/>
      <c r="G64" s="6">
        <v>1678151169122</v>
      </c>
      <c r="H64" s="6"/>
      <c r="I64" s="6">
        <f t="shared" si="0"/>
        <v>5052204219</v>
      </c>
      <c r="J64" s="6"/>
      <c r="K64" s="6">
        <v>1700000</v>
      </c>
      <c r="L64" s="6"/>
      <c r="M64" s="6">
        <v>1683203373341</v>
      </c>
      <c r="N64" s="6"/>
      <c r="O64" s="6">
        <v>1654949834058</v>
      </c>
      <c r="P64" s="6"/>
      <c r="Q64" s="6">
        <f t="shared" si="1"/>
        <v>28253539283</v>
      </c>
    </row>
    <row r="65" spans="1:17">
      <c r="A65" s="1" t="s">
        <v>221</v>
      </c>
      <c r="C65" s="6">
        <v>726612</v>
      </c>
      <c r="D65" s="6"/>
      <c r="E65" s="6">
        <v>721033469802</v>
      </c>
      <c r="F65" s="6"/>
      <c r="G65" s="6">
        <v>719469134786</v>
      </c>
      <c r="H65" s="6"/>
      <c r="I65" s="6">
        <f t="shared" si="0"/>
        <v>1564335016</v>
      </c>
      <c r="J65" s="6"/>
      <c r="K65" s="6">
        <v>726612</v>
      </c>
      <c r="L65" s="6"/>
      <c r="M65" s="6">
        <v>721033469802</v>
      </c>
      <c r="N65" s="6"/>
      <c r="O65" s="6">
        <v>690254651601</v>
      </c>
      <c r="P65" s="6"/>
      <c r="Q65" s="6">
        <f t="shared" si="1"/>
        <v>30778818201</v>
      </c>
    </row>
    <row r="66" spans="1:17">
      <c r="A66" s="1" t="s">
        <v>223</v>
      </c>
      <c r="C66" s="6">
        <v>3900000</v>
      </c>
      <c r="D66" s="6"/>
      <c r="E66" s="6">
        <v>3870057929443</v>
      </c>
      <c r="F66" s="6"/>
      <c r="G66" s="6">
        <v>3861661554816</v>
      </c>
      <c r="H66" s="6"/>
      <c r="I66" s="6">
        <f t="shared" si="0"/>
        <v>8396374627</v>
      </c>
      <c r="J66" s="6"/>
      <c r="K66" s="6">
        <v>3900000</v>
      </c>
      <c r="L66" s="6"/>
      <c r="M66" s="6">
        <v>3870057929443</v>
      </c>
      <c r="N66" s="6"/>
      <c r="O66" s="6">
        <v>3775818086400</v>
      </c>
      <c r="P66" s="6"/>
      <c r="Q66" s="6">
        <f t="shared" si="1"/>
        <v>94239843043</v>
      </c>
    </row>
    <row r="67" spans="1:17">
      <c r="A67" s="1" t="s">
        <v>218</v>
      </c>
      <c r="C67" s="6">
        <v>1000000</v>
      </c>
      <c r="D67" s="6"/>
      <c r="E67" s="6">
        <v>992322546011</v>
      </c>
      <c r="F67" s="6"/>
      <c r="G67" s="6">
        <v>990169629440</v>
      </c>
      <c r="H67" s="6"/>
      <c r="I67" s="6">
        <f t="shared" si="0"/>
        <v>2152916571</v>
      </c>
      <c r="J67" s="6"/>
      <c r="K67" s="6">
        <v>1000000</v>
      </c>
      <c r="L67" s="6"/>
      <c r="M67" s="6">
        <v>992322546011</v>
      </c>
      <c r="N67" s="6"/>
      <c r="O67" s="6">
        <v>972962296250</v>
      </c>
      <c r="P67" s="6"/>
      <c r="Q67" s="6">
        <f t="shared" si="1"/>
        <v>19360249761</v>
      </c>
    </row>
    <row r="68" spans="1:17">
      <c r="A68" s="1" t="s">
        <v>224</v>
      </c>
      <c r="C68" s="6">
        <v>1000000</v>
      </c>
      <c r="D68" s="6"/>
      <c r="E68" s="6">
        <v>988701686325</v>
      </c>
      <c r="F68" s="6"/>
      <c r="G68" s="6">
        <v>985761800250</v>
      </c>
      <c r="H68" s="6"/>
      <c r="I68" s="6">
        <f t="shared" si="0"/>
        <v>2939886075</v>
      </c>
      <c r="J68" s="6"/>
      <c r="K68" s="6">
        <v>1000000</v>
      </c>
      <c r="L68" s="6"/>
      <c r="M68" s="6">
        <v>988701686325</v>
      </c>
      <c r="N68" s="6"/>
      <c r="O68" s="6">
        <v>938333638162</v>
      </c>
      <c r="P68" s="6"/>
      <c r="Q68" s="6">
        <f t="shared" si="1"/>
        <v>50368048163</v>
      </c>
    </row>
    <row r="69" spans="1:17">
      <c r="A69" s="1" t="s">
        <v>105</v>
      </c>
      <c r="C69" s="6">
        <v>659200</v>
      </c>
      <c r="D69" s="6"/>
      <c r="E69" s="6">
        <v>654908938095</v>
      </c>
      <c r="F69" s="6"/>
      <c r="G69" s="6">
        <v>644141323356</v>
      </c>
      <c r="H69" s="6"/>
      <c r="I69" s="6">
        <f t="shared" si="0"/>
        <v>10767614739</v>
      </c>
      <c r="J69" s="6"/>
      <c r="K69" s="6">
        <v>659200</v>
      </c>
      <c r="L69" s="6"/>
      <c r="M69" s="6">
        <v>654908938095</v>
      </c>
      <c r="N69" s="6"/>
      <c r="O69" s="6">
        <v>572945273437</v>
      </c>
      <c r="P69" s="6"/>
      <c r="Q69" s="6">
        <f t="shared" si="1"/>
        <v>81963664658</v>
      </c>
    </row>
    <row r="70" spans="1:17">
      <c r="A70" s="1" t="s">
        <v>108</v>
      </c>
      <c r="C70" s="6">
        <v>2058096</v>
      </c>
      <c r="D70" s="6"/>
      <c r="E70" s="6">
        <v>2005209609852</v>
      </c>
      <c r="F70" s="6"/>
      <c r="G70" s="6">
        <v>1970381800874</v>
      </c>
      <c r="H70" s="6"/>
      <c r="I70" s="6">
        <f t="shared" si="0"/>
        <v>34827808978</v>
      </c>
      <c r="J70" s="6"/>
      <c r="K70" s="6">
        <v>2058096</v>
      </c>
      <c r="L70" s="6"/>
      <c r="M70" s="6">
        <v>2005209609852</v>
      </c>
      <c r="N70" s="6"/>
      <c r="O70" s="6">
        <v>1741449445893</v>
      </c>
      <c r="P70" s="6"/>
      <c r="Q70" s="6">
        <f t="shared" si="1"/>
        <v>263760163959</v>
      </c>
    </row>
    <row r="71" spans="1:17">
      <c r="A71" s="1" t="s">
        <v>180</v>
      </c>
      <c r="C71" s="6">
        <v>500000</v>
      </c>
      <c r="D71" s="6"/>
      <c r="E71" s="6">
        <v>497058238246</v>
      </c>
      <c r="F71" s="6"/>
      <c r="G71" s="6">
        <v>494490337756</v>
      </c>
      <c r="H71" s="6"/>
      <c r="I71" s="6">
        <f t="shared" si="0"/>
        <v>2567900490</v>
      </c>
      <c r="J71" s="6"/>
      <c r="K71" s="6">
        <v>500000</v>
      </c>
      <c r="L71" s="6"/>
      <c r="M71" s="6">
        <v>497058238246</v>
      </c>
      <c r="N71" s="6"/>
      <c r="O71" s="6">
        <v>489981012500</v>
      </c>
      <c r="P71" s="6"/>
      <c r="Q71" s="6">
        <f t="shared" si="1"/>
        <v>7077225746</v>
      </c>
    </row>
    <row r="72" spans="1:17">
      <c r="A72" s="1" t="s">
        <v>183</v>
      </c>
      <c r="C72" s="6">
        <v>4699700</v>
      </c>
      <c r="D72" s="6"/>
      <c r="E72" s="6">
        <v>4646366339327</v>
      </c>
      <c r="F72" s="6"/>
      <c r="G72" s="6">
        <v>4627970688387</v>
      </c>
      <c r="H72" s="6"/>
      <c r="I72" s="6">
        <f t="shared" si="0"/>
        <v>18395650940</v>
      </c>
      <c r="J72" s="6"/>
      <c r="K72" s="6">
        <v>4699700</v>
      </c>
      <c r="L72" s="6"/>
      <c r="M72" s="6">
        <v>4646366339327</v>
      </c>
      <c r="N72" s="6"/>
      <c r="O72" s="6">
        <v>4488782105554</v>
      </c>
      <c r="P72" s="6"/>
      <c r="Q72" s="6">
        <f t="shared" si="1"/>
        <v>157584233773</v>
      </c>
    </row>
    <row r="73" spans="1:17">
      <c r="A73" s="1" t="s">
        <v>124</v>
      </c>
      <c r="C73" s="6">
        <v>3715451</v>
      </c>
      <c r="D73" s="6"/>
      <c r="E73" s="6">
        <v>3383065695449</v>
      </c>
      <c r="F73" s="6"/>
      <c r="G73" s="6">
        <v>3320146970959</v>
      </c>
      <c r="H73" s="6"/>
      <c r="I73" s="6">
        <f t="shared" ref="I73:I106" si="2">E73-G73</f>
        <v>62918724490</v>
      </c>
      <c r="J73" s="6"/>
      <c r="K73" s="6">
        <v>3715451</v>
      </c>
      <c r="L73" s="6"/>
      <c r="M73" s="6">
        <v>3383065695449</v>
      </c>
      <c r="N73" s="6"/>
      <c r="O73" s="6">
        <v>3022543192152</v>
      </c>
      <c r="P73" s="6"/>
      <c r="Q73" s="6">
        <f t="shared" ref="Q73:Q106" si="3">M73-O73</f>
        <v>360522503297</v>
      </c>
    </row>
    <row r="74" spans="1:17">
      <c r="A74" s="1" t="s">
        <v>128</v>
      </c>
      <c r="C74" s="6">
        <v>4200567</v>
      </c>
      <c r="D74" s="6"/>
      <c r="E74" s="6">
        <v>3772177217385</v>
      </c>
      <c r="F74" s="6"/>
      <c r="G74" s="6">
        <v>3712107236520</v>
      </c>
      <c r="H74" s="6"/>
      <c r="I74" s="6">
        <f t="shared" si="2"/>
        <v>60069980865</v>
      </c>
      <c r="J74" s="6"/>
      <c r="K74" s="6">
        <v>4200567</v>
      </c>
      <c r="L74" s="6"/>
      <c r="M74" s="6">
        <v>3772177217385</v>
      </c>
      <c r="N74" s="6"/>
      <c r="O74" s="6">
        <v>3359807108801</v>
      </c>
      <c r="P74" s="6"/>
      <c r="Q74" s="6">
        <f t="shared" si="3"/>
        <v>412370108584</v>
      </c>
    </row>
    <row r="75" spans="1:17">
      <c r="A75" s="1" t="s">
        <v>189</v>
      </c>
      <c r="C75" s="6">
        <v>4721729</v>
      </c>
      <c r="D75" s="6"/>
      <c r="E75" s="6">
        <v>4645387495488</v>
      </c>
      <c r="F75" s="6"/>
      <c r="G75" s="6">
        <v>4624414388010</v>
      </c>
      <c r="H75" s="6"/>
      <c r="I75" s="6">
        <f t="shared" si="2"/>
        <v>20973107478</v>
      </c>
      <c r="J75" s="6"/>
      <c r="K75" s="6">
        <v>4721729</v>
      </c>
      <c r="L75" s="6"/>
      <c r="M75" s="6">
        <v>4645387495488</v>
      </c>
      <c r="N75" s="6"/>
      <c r="O75" s="6">
        <v>4615622869296</v>
      </c>
      <c r="P75" s="6"/>
      <c r="Q75" s="6">
        <f t="shared" si="3"/>
        <v>29764626192</v>
      </c>
    </row>
    <row r="76" spans="1:17">
      <c r="A76" s="1" t="s">
        <v>192</v>
      </c>
      <c r="C76" s="6">
        <v>1462222</v>
      </c>
      <c r="D76" s="6"/>
      <c r="E76" s="6">
        <v>1440250404798</v>
      </c>
      <c r="F76" s="6"/>
      <c r="G76" s="6">
        <v>1436586218458</v>
      </c>
      <c r="H76" s="6"/>
      <c r="I76" s="6">
        <f t="shared" si="2"/>
        <v>3664186340</v>
      </c>
      <c r="J76" s="6"/>
      <c r="K76" s="6">
        <v>1462222</v>
      </c>
      <c r="L76" s="6"/>
      <c r="M76" s="6">
        <v>1440250404798</v>
      </c>
      <c r="N76" s="6"/>
      <c r="O76" s="6">
        <v>1408294781316</v>
      </c>
      <c r="P76" s="6"/>
      <c r="Q76" s="6">
        <f t="shared" si="3"/>
        <v>31955623482</v>
      </c>
    </row>
    <row r="77" spans="1:17">
      <c r="A77" s="1" t="s">
        <v>134</v>
      </c>
      <c r="C77" s="6">
        <v>3415438</v>
      </c>
      <c r="D77" s="6"/>
      <c r="E77" s="6">
        <v>3008204633391</v>
      </c>
      <c r="F77" s="6"/>
      <c r="G77" s="6">
        <v>2962422237577</v>
      </c>
      <c r="H77" s="6"/>
      <c r="I77" s="6">
        <f t="shared" si="2"/>
        <v>45782395814</v>
      </c>
      <c r="J77" s="6"/>
      <c r="K77" s="6">
        <v>3415438</v>
      </c>
      <c r="L77" s="6"/>
      <c r="M77" s="6">
        <v>3008204633391</v>
      </c>
      <c r="N77" s="6"/>
      <c r="O77" s="6">
        <v>2738223189723</v>
      </c>
      <c r="P77" s="6"/>
      <c r="Q77" s="6">
        <f t="shared" si="3"/>
        <v>269981443668</v>
      </c>
    </row>
    <row r="78" spans="1:17">
      <c r="A78" s="1" t="s">
        <v>114</v>
      </c>
      <c r="C78" s="6">
        <v>1060976</v>
      </c>
      <c r="D78" s="6"/>
      <c r="E78" s="6">
        <v>1029763559259</v>
      </c>
      <c r="F78" s="6"/>
      <c r="G78" s="6">
        <v>1012037459164</v>
      </c>
      <c r="H78" s="6"/>
      <c r="I78" s="6">
        <f t="shared" si="2"/>
        <v>17726100095</v>
      </c>
      <c r="J78" s="6"/>
      <c r="K78" s="6">
        <v>1060976</v>
      </c>
      <c r="L78" s="6"/>
      <c r="M78" s="6">
        <v>1029763559259</v>
      </c>
      <c r="N78" s="6"/>
      <c r="O78" s="6">
        <v>898109258568</v>
      </c>
      <c r="P78" s="6"/>
      <c r="Q78" s="6">
        <f t="shared" si="3"/>
        <v>131654300691</v>
      </c>
    </row>
    <row r="79" spans="1:17">
      <c r="A79" s="1" t="s">
        <v>195</v>
      </c>
      <c r="C79" s="6">
        <v>1238600</v>
      </c>
      <c r="D79" s="6"/>
      <c r="E79" s="6">
        <v>1209953838471</v>
      </c>
      <c r="F79" s="6"/>
      <c r="G79" s="6">
        <v>1206676629868</v>
      </c>
      <c r="H79" s="6"/>
      <c r="I79" s="6">
        <f t="shared" si="2"/>
        <v>3277208603</v>
      </c>
      <c r="J79" s="6"/>
      <c r="K79" s="6">
        <v>1238600</v>
      </c>
      <c r="L79" s="6"/>
      <c r="M79" s="6">
        <v>1209953838471</v>
      </c>
      <c r="N79" s="6"/>
      <c r="O79" s="6">
        <v>1186125336462</v>
      </c>
      <c r="P79" s="6"/>
      <c r="Q79" s="6">
        <f t="shared" si="3"/>
        <v>23828502009</v>
      </c>
    </row>
    <row r="80" spans="1:17">
      <c r="A80" s="1" t="s">
        <v>217</v>
      </c>
      <c r="C80" s="6">
        <v>7038846</v>
      </c>
      <c r="D80" s="6"/>
      <c r="E80" s="6">
        <v>6714939646925</v>
      </c>
      <c r="F80" s="6"/>
      <c r="G80" s="6">
        <v>6703544196842</v>
      </c>
      <c r="H80" s="6"/>
      <c r="I80" s="6">
        <f t="shared" si="2"/>
        <v>11395450083</v>
      </c>
      <c r="J80" s="6"/>
      <c r="K80" s="6">
        <v>7038846</v>
      </c>
      <c r="L80" s="6"/>
      <c r="M80" s="6">
        <v>6714939646925</v>
      </c>
      <c r="N80" s="6"/>
      <c r="O80" s="6">
        <v>6616393381419</v>
      </c>
      <c r="P80" s="6"/>
      <c r="Q80" s="6">
        <f t="shared" si="3"/>
        <v>98546265506</v>
      </c>
    </row>
    <row r="81" spans="1:17">
      <c r="A81" s="1" t="s">
        <v>163</v>
      </c>
      <c r="C81" s="6">
        <v>5000000</v>
      </c>
      <c r="D81" s="6"/>
      <c r="E81" s="6">
        <v>4741396263775</v>
      </c>
      <c r="F81" s="6"/>
      <c r="G81" s="6">
        <v>4735986473412</v>
      </c>
      <c r="H81" s="6"/>
      <c r="I81" s="6">
        <f t="shared" si="2"/>
        <v>5409790363</v>
      </c>
      <c r="J81" s="6"/>
      <c r="K81" s="6">
        <v>5000000</v>
      </c>
      <c r="L81" s="6"/>
      <c r="M81" s="6">
        <v>4741396263775</v>
      </c>
      <c r="N81" s="6"/>
      <c r="O81" s="6">
        <v>4703008125000</v>
      </c>
      <c r="P81" s="6"/>
      <c r="Q81" s="6">
        <f t="shared" si="3"/>
        <v>38388138775</v>
      </c>
    </row>
    <row r="82" spans="1:17">
      <c r="A82" s="1" t="s">
        <v>211</v>
      </c>
      <c r="C82" s="6">
        <v>6000000</v>
      </c>
      <c r="D82" s="6"/>
      <c r="E82" s="6">
        <v>5576165915197</v>
      </c>
      <c r="F82" s="6"/>
      <c r="G82" s="6">
        <v>5566704281850</v>
      </c>
      <c r="H82" s="6"/>
      <c r="I82" s="6">
        <f t="shared" si="2"/>
        <v>9461633347</v>
      </c>
      <c r="J82" s="6"/>
      <c r="K82" s="6">
        <v>6000000</v>
      </c>
      <c r="L82" s="6"/>
      <c r="M82" s="6">
        <v>5576165915197</v>
      </c>
      <c r="N82" s="6"/>
      <c r="O82" s="6">
        <v>5647800000000</v>
      </c>
      <c r="P82" s="6"/>
      <c r="Q82" s="6">
        <f t="shared" si="3"/>
        <v>-71634084803</v>
      </c>
    </row>
    <row r="83" spans="1:17">
      <c r="A83" s="1" t="s">
        <v>169</v>
      </c>
      <c r="C83" s="6">
        <v>4000000</v>
      </c>
      <c r="D83" s="6"/>
      <c r="E83" s="6">
        <v>3915852254845</v>
      </c>
      <c r="F83" s="6"/>
      <c r="G83" s="6">
        <v>3906600613360</v>
      </c>
      <c r="H83" s="6"/>
      <c r="I83" s="6">
        <f t="shared" si="2"/>
        <v>9251641485</v>
      </c>
      <c r="J83" s="6"/>
      <c r="K83" s="6">
        <v>4000000</v>
      </c>
      <c r="L83" s="6"/>
      <c r="M83" s="6">
        <v>3915852254845</v>
      </c>
      <c r="N83" s="6"/>
      <c r="O83" s="6">
        <v>3915200000000</v>
      </c>
      <c r="P83" s="6"/>
      <c r="Q83" s="6">
        <f t="shared" si="3"/>
        <v>652254845</v>
      </c>
    </row>
    <row r="84" spans="1:17">
      <c r="A84" s="1" t="s">
        <v>186</v>
      </c>
      <c r="C84" s="6">
        <v>100000</v>
      </c>
      <c r="D84" s="6"/>
      <c r="E84" s="6">
        <v>96736151328</v>
      </c>
      <c r="F84" s="6"/>
      <c r="G84" s="6">
        <v>95806187366</v>
      </c>
      <c r="H84" s="6"/>
      <c r="I84" s="6">
        <f t="shared" si="2"/>
        <v>929963962</v>
      </c>
      <c r="J84" s="6"/>
      <c r="K84" s="6">
        <v>100000</v>
      </c>
      <c r="L84" s="6"/>
      <c r="M84" s="6">
        <v>96736151328</v>
      </c>
      <c r="N84" s="6"/>
      <c r="O84" s="6">
        <v>96996241250</v>
      </c>
      <c r="P84" s="6"/>
      <c r="Q84" s="6">
        <f t="shared" si="3"/>
        <v>-260089922</v>
      </c>
    </row>
    <row r="85" spans="1:17">
      <c r="A85" s="1" t="s">
        <v>233</v>
      </c>
      <c r="C85" s="6">
        <v>3000000</v>
      </c>
      <c r="D85" s="6"/>
      <c r="E85" s="6">
        <v>3007413458212</v>
      </c>
      <c r="F85" s="6"/>
      <c r="G85" s="6">
        <v>3000000000000</v>
      </c>
      <c r="H85" s="6"/>
      <c r="I85" s="6">
        <f t="shared" si="2"/>
        <v>7413458212</v>
      </c>
      <c r="J85" s="6"/>
      <c r="K85" s="6">
        <v>3000000</v>
      </c>
      <c r="L85" s="6"/>
      <c r="M85" s="6">
        <v>3007413458212</v>
      </c>
      <c r="N85" s="6"/>
      <c r="O85" s="6">
        <v>3000000000000</v>
      </c>
      <c r="P85" s="6"/>
      <c r="Q85" s="6">
        <f t="shared" si="3"/>
        <v>7413458212</v>
      </c>
    </row>
    <row r="86" spans="1:17">
      <c r="A86" s="1" t="s">
        <v>166</v>
      </c>
      <c r="C86" s="6">
        <v>1000000</v>
      </c>
      <c r="D86" s="6"/>
      <c r="E86" s="6">
        <v>955447974956</v>
      </c>
      <c r="F86" s="6"/>
      <c r="G86" s="6">
        <v>945248370206</v>
      </c>
      <c r="H86" s="6"/>
      <c r="I86" s="6">
        <f t="shared" si="2"/>
        <v>10199604750</v>
      </c>
      <c r="J86" s="6"/>
      <c r="K86" s="6">
        <v>1000000</v>
      </c>
      <c r="L86" s="6"/>
      <c r="M86" s="6">
        <v>955447974956</v>
      </c>
      <c r="N86" s="6"/>
      <c r="O86" s="6">
        <v>947189999995</v>
      </c>
      <c r="P86" s="6"/>
      <c r="Q86" s="6">
        <f t="shared" si="3"/>
        <v>8257974961</v>
      </c>
    </row>
    <row r="87" spans="1:17">
      <c r="A87" s="1" t="s">
        <v>236</v>
      </c>
      <c r="C87" s="6">
        <v>7500000</v>
      </c>
      <c r="D87" s="6"/>
      <c r="E87" s="6">
        <v>7143398182593</v>
      </c>
      <c r="F87" s="6"/>
      <c r="G87" s="6">
        <v>7124175000000</v>
      </c>
      <c r="H87" s="6"/>
      <c r="I87" s="6">
        <f t="shared" si="2"/>
        <v>19223182593</v>
      </c>
      <c r="J87" s="6"/>
      <c r="K87" s="6">
        <v>7500000</v>
      </c>
      <c r="L87" s="6"/>
      <c r="M87" s="6">
        <v>7143398182593</v>
      </c>
      <c r="N87" s="6"/>
      <c r="O87" s="6">
        <v>7124175000000</v>
      </c>
      <c r="P87" s="6"/>
      <c r="Q87" s="6">
        <f t="shared" si="3"/>
        <v>19223182593</v>
      </c>
    </row>
    <row r="88" spans="1:17">
      <c r="A88" s="1" t="s">
        <v>198</v>
      </c>
      <c r="C88" s="6">
        <v>6569500</v>
      </c>
      <c r="D88" s="6"/>
      <c r="E88" s="6">
        <v>6316040435948</v>
      </c>
      <c r="F88" s="6"/>
      <c r="G88" s="6">
        <v>6288789634357</v>
      </c>
      <c r="H88" s="6"/>
      <c r="I88" s="6">
        <f t="shared" si="2"/>
        <v>27250801591</v>
      </c>
      <c r="J88" s="6"/>
      <c r="K88" s="6">
        <v>6569500</v>
      </c>
      <c r="L88" s="6"/>
      <c r="M88" s="6">
        <v>6316040435948</v>
      </c>
      <c r="N88" s="6"/>
      <c r="O88" s="6">
        <v>6238118673331</v>
      </c>
      <c r="P88" s="6"/>
      <c r="Q88" s="6">
        <f t="shared" si="3"/>
        <v>77921762617</v>
      </c>
    </row>
    <row r="89" spans="1:17">
      <c r="A89" s="1" t="s">
        <v>174</v>
      </c>
      <c r="C89" s="6">
        <v>1998800</v>
      </c>
      <c r="D89" s="6"/>
      <c r="E89" s="6">
        <v>1953669341579</v>
      </c>
      <c r="F89" s="6"/>
      <c r="G89" s="6">
        <v>1938079305716</v>
      </c>
      <c r="H89" s="6"/>
      <c r="I89" s="6">
        <f t="shared" si="2"/>
        <v>15590035863</v>
      </c>
      <c r="J89" s="6"/>
      <c r="K89" s="6">
        <v>1998800</v>
      </c>
      <c r="L89" s="6"/>
      <c r="M89" s="6">
        <v>1953669341579</v>
      </c>
      <c r="N89" s="6"/>
      <c r="O89" s="6">
        <v>1768869453652</v>
      </c>
      <c r="P89" s="6"/>
      <c r="Q89" s="6">
        <f t="shared" si="3"/>
        <v>184799887927</v>
      </c>
    </row>
    <row r="90" spans="1:17">
      <c r="A90" s="1" t="s">
        <v>203</v>
      </c>
      <c r="C90" s="6">
        <v>7960400</v>
      </c>
      <c r="D90" s="6"/>
      <c r="E90" s="6">
        <v>7699788581230</v>
      </c>
      <c r="F90" s="6"/>
      <c r="G90" s="6">
        <v>7650611135730</v>
      </c>
      <c r="H90" s="6"/>
      <c r="I90" s="6">
        <f t="shared" si="2"/>
        <v>49177445500</v>
      </c>
      <c r="J90" s="6"/>
      <c r="K90" s="6">
        <v>7960400</v>
      </c>
      <c r="L90" s="6"/>
      <c r="M90" s="6">
        <v>7699788581230</v>
      </c>
      <c r="N90" s="6"/>
      <c r="O90" s="6">
        <v>7434725493220</v>
      </c>
      <c r="P90" s="6"/>
      <c r="Q90" s="6">
        <f t="shared" si="3"/>
        <v>265063088010</v>
      </c>
    </row>
    <row r="91" spans="1:17">
      <c r="A91" s="1" t="s">
        <v>200</v>
      </c>
      <c r="C91" s="6">
        <v>5977306</v>
      </c>
      <c r="D91" s="6"/>
      <c r="E91" s="6">
        <v>5848680844648</v>
      </c>
      <c r="F91" s="6"/>
      <c r="G91" s="6">
        <v>5825058997322</v>
      </c>
      <c r="H91" s="6"/>
      <c r="I91" s="6">
        <f t="shared" si="2"/>
        <v>23621847326</v>
      </c>
      <c r="J91" s="6"/>
      <c r="K91" s="6">
        <v>5977306</v>
      </c>
      <c r="L91" s="6"/>
      <c r="M91" s="6">
        <v>5848680844648</v>
      </c>
      <c r="N91" s="6"/>
      <c r="O91" s="6">
        <v>5638180239154</v>
      </c>
      <c r="P91" s="6"/>
      <c r="Q91" s="6">
        <f t="shared" si="3"/>
        <v>210500605494</v>
      </c>
    </row>
    <row r="92" spans="1:17">
      <c r="A92" s="1" t="s">
        <v>214</v>
      </c>
      <c r="C92" s="6">
        <v>7021051</v>
      </c>
      <c r="D92" s="6"/>
      <c r="E92" s="6">
        <v>6891091105799</v>
      </c>
      <c r="F92" s="6"/>
      <c r="G92" s="6">
        <v>6833324136728</v>
      </c>
      <c r="H92" s="6"/>
      <c r="I92" s="6">
        <f t="shared" si="2"/>
        <v>57766969071</v>
      </c>
      <c r="J92" s="6"/>
      <c r="K92" s="6">
        <v>7021051</v>
      </c>
      <c r="L92" s="6"/>
      <c r="M92" s="6">
        <v>6891091105799</v>
      </c>
      <c r="N92" s="6"/>
      <c r="O92" s="6">
        <v>6613959898927</v>
      </c>
      <c r="P92" s="6"/>
      <c r="Q92" s="6">
        <f t="shared" si="3"/>
        <v>277131206872</v>
      </c>
    </row>
    <row r="93" spans="1:17">
      <c r="A93" s="1" t="s">
        <v>160</v>
      </c>
      <c r="C93" s="6">
        <v>3497458</v>
      </c>
      <c r="D93" s="6"/>
      <c r="E93" s="6">
        <v>3424613139278</v>
      </c>
      <c r="F93" s="6"/>
      <c r="G93" s="6">
        <v>3395022293830</v>
      </c>
      <c r="H93" s="6"/>
      <c r="I93" s="6">
        <f t="shared" si="2"/>
        <v>29590845448</v>
      </c>
      <c r="J93" s="6"/>
      <c r="K93" s="6">
        <v>3497458</v>
      </c>
      <c r="L93" s="6"/>
      <c r="M93" s="6">
        <v>3424613139278</v>
      </c>
      <c r="N93" s="6"/>
      <c r="O93" s="6">
        <v>3349000051726</v>
      </c>
      <c r="P93" s="6"/>
      <c r="Q93" s="6">
        <f t="shared" si="3"/>
        <v>75613087552</v>
      </c>
    </row>
    <row r="94" spans="1:17">
      <c r="A94" s="1" t="s">
        <v>81</v>
      </c>
      <c r="C94" s="6">
        <v>3700000</v>
      </c>
      <c r="D94" s="6"/>
      <c r="E94" s="6">
        <v>3569740067212</v>
      </c>
      <c r="F94" s="6"/>
      <c r="G94" s="6">
        <v>3570361643125</v>
      </c>
      <c r="H94" s="6"/>
      <c r="I94" s="6">
        <f t="shared" si="2"/>
        <v>-621575913</v>
      </c>
      <c r="J94" s="6"/>
      <c r="K94" s="6">
        <v>3700000</v>
      </c>
      <c r="L94" s="6"/>
      <c r="M94" s="6">
        <v>3569740067212</v>
      </c>
      <c r="N94" s="6"/>
      <c r="O94" s="6">
        <v>3532398125000</v>
      </c>
      <c r="P94" s="6"/>
      <c r="Q94" s="6">
        <f t="shared" si="3"/>
        <v>37341942212</v>
      </c>
    </row>
    <row r="95" spans="1:17">
      <c r="A95" s="1" t="s">
        <v>230</v>
      </c>
      <c r="C95" s="6">
        <v>300000</v>
      </c>
      <c r="D95" s="6"/>
      <c r="E95" s="6">
        <v>293166639352</v>
      </c>
      <c r="F95" s="6"/>
      <c r="G95" s="6">
        <v>292842000000</v>
      </c>
      <c r="H95" s="6"/>
      <c r="I95" s="6">
        <f t="shared" si="2"/>
        <v>324639352</v>
      </c>
      <c r="J95" s="6"/>
      <c r="K95" s="6">
        <v>300000</v>
      </c>
      <c r="L95" s="6"/>
      <c r="M95" s="6">
        <v>293166639352</v>
      </c>
      <c r="N95" s="6"/>
      <c r="O95" s="6">
        <v>292842000000</v>
      </c>
      <c r="P95" s="6"/>
      <c r="Q95" s="6">
        <f t="shared" si="3"/>
        <v>324639352</v>
      </c>
    </row>
    <row r="96" spans="1:17">
      <c r="A96" s="1" t="s">
        <v>149</v>
      </c>
      <c r="C96" s="6">
        <v>1365729</v>
      </c>
      <c r="D96" s="6"/>
      <c r="E96" s="6">
        <v>1080044926287</v>
      </c>
      <c r="F96" s="6"/>
      <c r="G96" s="6">
        <v>1061834145955</v>
      </c>
      <c r="H96" s="6"/>
      <c r="I96" s="6">
        <f t="shared" si="2"/>
        <v>18210780332</v>
      </c>
      <c r="J96" s="6"/>
      <c r="K96" s="6">
        <v>1365729</v>
      </c>
      <c r="L96" s="6"/>
      <c r="M96" s="6">
        <v>1080044926287</v>
      </c>
      <c r="N96" s="6"/>
      <c r="O96" s="6">
        <v>1004611688830</v>
      </c>
      <c r="P96" s="6"/>
      <c r="Q96" s="6">
        <f t="shared" si="3"/>
        <v>75433237457</v>
      </c>
    </row>
    <row r="97" spans="1:19">
      <c r="A97" s="1" t="s">
        <v>120</v>
      </c>
      <c r="C97" s="6">
        <v>642675</v>
      </c>
      <c r="D97" s="6"/>
      <c r="E97" s="6">
        <v>489442313375</v>
      </c>
      <c r="F97" s="6"/>
      <c r="G97" s="6">
        <v>483298346155</v>
      </c>
      <c r="H97" s="6"/>
      <c r="I97" s="6">
        <f t="shared" si="2"/>
        <v>6143967220</v>
      </c>
      <c r="J97" s="6"/>
      <c r="K97" s="6">
        <v>642675</v>
      </c>
      <c r="L97" s="6"/>
      <c r="M97" s="6">
        <v>489442313375</v>
      </c>
      <c r="N97" s="6"/>
      <c r="O97" s="6">
        <v>456030307198</v>
      </c>
      <c r="P97" s="6"/>
      <c r="Q97" s="6">
        <f t="shared" si="3"/>
        <v>33412006177</v>
      </c>
    </row>
    <row r="98" spans="1:19">
      <c r="A98" s="1" t="s">
        <v>138</v>
      </c>
      <c r="C98" s="6">
        <v>2207795</v>
      </c>
      <c r="D98" s="6"/>
      <c r="E98" s="6">
        <v>1886443569078</v>
      </c>
      <c r="F98" s="6"/>
      <c r="G98" s="6">
        <v>1931961324699</v>
      </c>
      <c r="H98" s="6"/>
      <c r="I98" s="6">
        <f t="shared" si="2"/>
        <v>-45517755621</v>
      </c>
      <c r="J98" s="6"/>
      <c r="K98" s="6">
        <v>2207795</v>
      </c>
      <c r="L98" s="6"/>
      <c r="M98" s="6">
        <v>1886443569078</v>
      </c>
      <c r="N98" s="6"/>
      <c r="O98" s="6">
        <v>1708477698394</v>
      </c>
      <c r="P98" s="6"/>
      <c r="Q98" s="6">
        <f t="shared" si="3"/>
        <v>177965870684</v>
      </c>
    </row>
    <row r="99" spans="1:19">
      <c r="A99" s="1" t="s">
        <v>80</v>
      </c>
      <c r="C99" s="6">
        <v>1000</v>
      </c>
      <c r="D99" s="6"/>
      <c r="E99" s="6">
        <v>984961831</v>
      </c>
      <c r="F99" s="6"/>
      <c r="G99" s="6">
        <v>984961831</v>
      </c>
      <c r="H99" s="6"/>
      <c r="I99" s="6">
        <f t="shared" si="2"/>
        <v>0</v>
      </c>
      <c r="J99" s="6"/>
      <c r="K99" s="6">
        <v>1000</v>
      </c>
      <c r="L99" s="6"/>
      <c r="M99" s="6">
        <v>984961831</v>
      </c>
      <c r="N99" s="6"/>
      <c r="O99" s="6">
        <v>970962373</v>
      </c>
      <c r="P99" s="6"/>
      <c r="Q99" s="6">
        <f t="shared" si="3"/>
        <v>13999458</v>
      </c>
    </row>
    <row r="100" spans="1:19">
      <c r="A100" s="1" t="s">
        <v>155</v>
      </c>
      <c r="C100" s="6">
        <v>5324876</v>
      </c>
      <c r="D100" s="6"/>
      <c r="E100" s="6">
        <v>4265592865471</v>
      </c>
      <c r="F100" s="6"/>
      <c r="G100" s="6">
        <v>4205946701135</v>
      </c>
      <c r="H100" s="6"/>
      <c r="I100" s="6">
        <f t="shared" si="2"/>
        <v>59646164336</v>
      </c>
      <c r="J100" s="6"/>
      <c r="K100" s="6">
        <v>5324876</v>
      </c>
      <c r="L100" s="6"/>
      <c r="M100" s="6">
        <v>4265592865471</v>
      </c>
      <c r="N100" s="6"/>
      <c r="O100" s="6">
        <v>4069658341382</v>
      </c>
      <c r="P100" s="6"/>
      <c r="Q100" s="6">
        <f t="shared" si="3"/>
        <v>195934524089</v>
      </c>
    </row>
    <row r="101" spans="1:19">
      <c r="A101" s="1" t="s">
        <v>157</v>
      </c>
      <c r="C101" s="6">
        <v>2004989</v>
      </c>
      <c r="D101" s="6"/>
      <c r="E101" s="6">
        <v>1680877541291</v>
      </c>
      <c r="F101" s="6"/>
      <c r="G101" s="6">
        <v>1658346083847</v>
      </c>
      <c r="H101" s="6"/>
      <c r="I101" s="6">
        <f t="shared" si="2"/>
        <v>22531457444</v>
      </c>
      <c r="J101" s="6"/>
      <c r="K101" s="6">
        <v>2004989</v>
      </c>
      <c r="L101" s="6"/>
      <c r="M101" s="6">
        <v>1680877541291</v>
      </c>
      <c r="N101" s="6"/>
      <c r="O101" s="6">
        <v>1588197643018</v>
      </c>
      <c r="P101" s="6"/>
      <c r="Q101" s="6">
        <f t="shared" si="3"/>
        <v>92679898273</v>
      </c>
    </row>
    <row r="102" spans="1:19">
      <c r="A102" s="1" t="s">
        <v>117</v>
      </c>
      <c r="C102" s="6">
        <v>757875</v>
      </c>
      <c r="D102" s="6"/>
      <c r="E102" s="6">
        <v>586724088590</v>
      </c>
      <c r="F102" s="6"/>
      <c r="G102" s="6">
        <v>579225572839</v>
      </c>
      <c r="H102" s="6"/>
      <c r="I102" s="6">
        <f t="shared" si="2"/>
        <v>7498515751</v>
      </c>
      <c r="J102" s="6"/>
      <c r="K102" s="6">
        <v>757875</v>
      </c>
      <c r="L102" s="6"/>
      <c r="M102" s="6">
        <v>586724088590</v>
      </c>
      <c r="N102" s="6"/>
      <c r="O102" s="6">
        <v>555069516174</v>
      </c>
      <c r="P102" s="6"/>
      <c r="Q102" s="6">
        <f t="shared" si="3"/>
        <v>31654572416</v>
      </c>
    </row>
    <row r="103" spans="1:19">
      <c r="A103" s="1" t="s">
        <v>90</v>
      </c>
      <c r="C103" s="6">
        <v>4470139</v>
      </c>
      <c r="D103" s="6"/>
      <c r="E103" s="6">
        <v>3472090620914</v>
      </c>
      <c r="F103" s="6"/>
      <c r="G103" s="6">
        <v>3416200861080</v>
      </c>
      <c r="H103" s="6"/>
      <c r="I103" s="6">
        <f t="shared" si="2"/>
        <v>55889759834</v>
      </c>
      <c r="J103" s="6"/>
      <c r="K103" s="6">
        <v>4470139</v>
      </c>
      <c r="L103" s="6"/>
      <c r="M103" s="6">
        <v>3472090620914</v>
      </c>
      <c r="N103" s="6"/>
      <c r="O103" s="6">
        <v>3246725696924</v>
      </c>
      <c r="P103" s="6"/>
      <c r="Q103" s="6">
        <f t="shared" si="3"/>
        <v>225364923990</v>
      </c>
    </row>
    <row r="104" spans="1:19">
      <c r="A104" s="1" t="s">
        <v>143</v>
      </c>
      <c r="C104" s="6">
        <v>26701</v>
      </c>
      <c r="D104" s="6"/>
      <c r="E104" s="6">
        <v>22600185658</v>
      </c>
      <c r="F104" s="6"/>
      <c r="G104" s="6">
        <v>22006746903</v>
      </c>
      <c r="H104" s="6"/>
      <c r="I104" s="6">
        <f t="shared" si="2"/>
        <v>593438755</v>
      </c>
      <c r="J104" s="6"/>
      <c r="K104" s="6">
        <v>26701</v>
      </c>
      <c r="L104" s="6"/>
      <c r="M104" s="6">
        <v>22600185658</v>
      </c>
      <c r="N104" s="6"/>
      <c r="O104" s="6">
        <v>20422482278</v>
      </c>
      <c r="P104" s="6"/>
      <c r="Q104" s="6">
        <f t="shared" si="3"/>
        <v>2177703380</v>
      </c>
    </row>
    <row r="105" spans="1:19">
      <c r="A105" s="1" t="s">
        <v>96</v>
      </c>
      <c r="C105" s="6">
        <v>4942149</v>
      </c>
      <c r="D105" s="6"/>
      <c r="E105" s="6">
        <v>3678348380666</v>
      </c>
      <c r="F105" s="6"/>
      <c r="G105" s="6">
        <v>3617156838748</v>
      </c>
      <c r="H105" s="6"/>
      <c r="I105" s="6">
        <f t="shared" si="2"/>
        <v>61191541918</v>
      </c>
      <c r="J105" s="6"/>
      <c r="K105" s="6">
        <v>4942149</v>
      </c>
      <c r="L105" s="6"/>
      <c r="M105" s="6">
        <v>3678348380666</v>
      </c>
      <c r="N105" s="6"/>
      <c r="O105" s="6">
        <v>3425755458061</v>
      </c>
      <c r="P105" s="6"/>
      <c r="Q105" s="6">
        <f t="shared" si="3"/>
        <v>252592922605</v>
      </c>
    </row>
    <row r="106" spans="1:19">
      <c r="A106" s="1" t="s">
        <v>93</v>
      </c>
      <c r="C106" s="6">
        <v>5880779</v>
      </c>
      <c r="D106" s="6"/>
      <c r="E106" s="6">
        <v>4498445190123</v>
      </c>
      <c r="F106" s="6"/>
      <c r="G106" s="6">
        <v>4421263138501</v>
      </c>
      <c r="H106" s="6"/>
      <c r="I106" s="6">
        <f t="shared" si="2"/>
        <v>77182051622</v>
      </c>
      <c r="J106" s="6"/>
      <c r="K106" s="6">
        <v>5880779</v>
      </c>
      <c r="L106" s="6"/>
      <c r="M106" s="6">
        <v>4498445190123</v>
      </c>
      <c r="N106" s="6"/>
      <c r="O106" s="6">
        <v>4155426883367</v>
      </c>
      <c r="P106" s="6"/>
      <c r="Q106" s="6">
        <f t="shared" si="3"/>
        <v>343018306756</v>
      </c>
    </row>
    <row r="107" spans="1:19" ht="24.75" thickBot="1">
      <c r="E107" s="8">
        <f>SUM(E8:E106)</f>
        <v>172751740789732</v>
      </c>
      <c r="G107" s="8">
        <f>SUM(G8:G106)</f>
        <v>172624611487538</v>
      </c>
      <c r="I107" s="7">
        <f>SUM(I8:I106)</f>
        <v>127129302194</v>
      </c>
      <c r="M107" s="8">
        <f>SUM(M8:M106)</f>
        <v>172751740789732</v>
      </c>
      <c r="O107" s="8">
        <f>SUM(O8:O106)</f>
        <v>168630604865841</v>
      </c>
      <c r="Q107" s="7">
        <f>SUM(Q8:Q106)</f>
        <v>4121135923891</v>
      </c>
    </row>
    <row r="108" spans="1:19" ht="24.75" thickTop="1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9">
      <c r="G109" s="3"/>
      <c r="I109" s="3"/>
      <c r="O109" s="3"/>
      <c r="Q109" s="3"/>
      <c r="S109" s="3"/>
    </row>
    <row r="110" spans="1:19">
      <c r="G110" s="3"/>
      <c r="H110" s="3"/>
      <c r="I110" s="3"/>
      <c r="J110" s="3">
        <f t="shared" ref="J110" si="4">J109-J108</f>
        <v>0</v>
      </c>
      <c r="K110" s="3"/>
      <c r="L110" s="3"/>
      <c r="M110" s="3"/>
      <c r="N110" s="3"/>
      <c r="O110" s="3"/>
      <c r="P110" s="3"/>
      <c r="Q110" s="3"/>
      <c r="S110" s="3"/>
    </row>
    <row r="112" spans="1:19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7:17">
      <c r="G113" s="3"/>
      <c r="I113" s="3"/>
      <c r="O113" s="3"/>
      <c r="Q113" s="3"/>
    </row>
    <row r="114" spans="7:17">
      <c r="G114" s="3"/>
      <c r="H114" s="3"/>
      <c r="I114" s="3"/>
      <c r="J114" s="3">
        <f t="shared" ref="J114" si="5">J113-J112</f>
        <v>0</v>
      </c>
      <c r="K114" s="3"/>
      <c r="L114" s="3"/>
      <c r="M114" s="3"/>
      <c r="N114" s="3"/>
      <c r="O114" s="3"/>
      <c r="P114" s="3"/>
      <c r="Q11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2022-07-25T11:14:23Z</dcterms:created>
  <dcterms:modified xsi:type="dcterms:W3CDTF">2022-08-01T09:08:56Z</dcterms:modified>
</cp:coreProperties>
</file>