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هر99\تارنما\"/>
    </mc:Choice>
  </mc:AlternateContent>
  <xr:revisionPtr revIDLastSave="0" documentId="13_ncr:1_{B733D9B6-29DB-46FD-927B-249233569452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جمع درآمدها" sheetId="15" r:id="rId6"/>
    <sheet name="سود اوراق بهادار و سپرده بانکی" sheetId="7" r:id="rId7"/>
    <sheet name="درآمد سود سهام" sheetId="8" r:id="rId8"/>
    <sheet name="درآمد ناشی از تغییر قیمت اوراق" sheetId="9" r:id="rId9"/>
    <sheet name="درآمد ناشی از فروش" sheetId="10" r:id="rId10"/>
    <sheet name="سرمایه‌گذاری در سهام" sheetId="11" r:id="rId11"/>
    <sheet name="سرمایه‌گذاری در اوراق بهادار" sheetId="12" r:id="rId12"/>
    <sheet name="درآمد سپرده بانکی" sheetId="13" r:id="rId13"/>
    <sheet name="سایر درآمدها" sheetId="14" r:id="rId14"/>
  </sheets>
  <calcPr calcId="191029"/>
</workbook>
</file>

<file path=xl/calcChain.xml><?xml version="1.0" encoding="utf-8"?>
<calcChain xmlns="http://schemas.openxmlformats.org/spreadsheetml/2006/main">
  <c r="S12" i="6" l="1"/>
  <c r="Q9" i="6"/>
  <c r="Q8" i="6"/>
  <c r="Q11" i="6"/>
  <c r="G11" i="15"/>
  <c r="E11" i="15"/>
  <c r="C11" i="15"/>
  <c r="C10" i="15"/>
  <c r="I11" i="13"/>
  <c r="E11" i="13"/>
  <c r="Q92" i="12"/>
  <c r="O92" i="12"/>
  <c r="M92" i="12"/>
  <c r="K92" i="12"/>
  <c r="I92" i="12"/>
  <c r="G92" i="12"/>
  <c r="E92" i="12"/>
  <c r="C92" i="12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5" i="11"/>
  <c r="U86" i="11"/>
  <c r="U87" i="11"/>
  <c r="U88" i="11"/>
  <c r="U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" i="11"/>
  <c r="S89" i="11"/>
  <c r="Q89" i="11"/>
  <c r="O89" i="11"/>
  <c r="M89" i="11"/>
  <c r="I89" i="11"/>
  <c r="G89" i="11"/>
  <c r="E89" i="11"/>
  <c r="C89" i="11"/>
  <c r="Q116" i="10"/>
  <c r="O116" i="10"/>
  <c r="M116" i="10"/>
  <c r="I116" i="10"/>
  <c r="G116" i="10"/>
  <c r="E116" i="10"/>
  <c r="Q101" i="9"/>
  <c r="O101" i="9"/>
  <c r="M101" i="9"/>
  <c r="I101" i="9"/>
  <c r="G101" i="9"/>
  <c r="E101" i="9"/>
  <c r="S40" i="8"/>
  <c r="Q40" i="8"/>
  <c r="O40" i="8"/>
  <c r="M40" i="8"/>
  <c r="K40" i="8"/>
  <c r="I40" i="8"/>
  <c r="S48" i="7"/>
  <c r="Q48" i="7"/>
  <c r="O48" i="7"/>
  <c r="M48" i="7"/>
  <c r="K48" i="7"/>
  <c r="I48" i="7"/>
  <c r="M12" i="6"/>
  <c r="K12" i="6"/>
  <c r="K38" i="4"/>
  <c r="AI72" i="3"/>
  <c r="AG72" i="3"/>
  <c r="AA72" i="3"/>
  <c r="W72" i="3"/>
  <c r="S72" i="3"/>
  <c r="Q72" i="3"/>
  <c r="Y37" i="1"/>
  <c r="W37" i="1"/>
  <c r="U37" i="1"/>
  <c r="O37" i="1"/>
  <c r="K37" i="1"/>
  <c r="G37" i="1"/>
  <c r="E37" i="1"/>
  <c r="O12" i="6" l="1"/>
  <c r="Q12" i="6"/>
  <c r="K11" i="13"/>
  <c r="G11" i="13"/>
  <c r="U89" i="11"/>
  <c r="K89" i="11"/>
  <c r="AK72" i="3"/>
</calcChain>
</file>

<file path=xl/sharedStrings.xml><?xml version="1.0" encoding="utf-8"?>
<sst xmlns="http://schemas.openxmlformats.org/spreadsheetml/2006/main" count="1471" uniqueCount="433">
  <si>
    <t>صندوق سرمایه‌گذاری ثابت حامی</t>
  </si>
  <si>
    <t>صورت وضعیت پورتفوی</t>
  </si>
  <si>
    <t>برای ماه منتهی به 1399/07/30</t>
  </si>
  <si>
    <t>نام شرکت</t>
  </si>
  <si>
    <t>1399/06/31</t>
  </si>
  <si>
    <t>تغییرات طی دوره</t>
  </si>
  <si>
    <t>1399/07/30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</si>
  <si>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</si>
  <si>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</si>
  <si>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</si>
  <si>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</si>
  <si>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</si>
  <si>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</si>
  <si>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</si>
  <si>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</si>
  <si>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شیراز</t>
  </si>
  <si>
    <t>پتروشيمي اروميه</t>
  </si>
  <si>
    <t>پلی پروپیلن جم - جم پیلن</t>
  </si>
  <si>
    <t>تامین سرمایه امید</t>
  </si>
  <si>
    <t>0.00%</t>
  </si>
  <si>
    <t>تامین سرمایه نوین</t>
  </si>
  <si>
    <t>تهيه توزيع غذاي دنا آفرين فدك</t>
  </si>
  <si>
    <t>توسعه و عمران اميد</t>
  </si>
  <si>
    <t>ح . سرمايه گذاري صبا تامين</t>
  </si>
  <si>
    <t>رايان هم افزا</t>
  </si>
  <si>
    <t>سرمايه گذاري تامين اجتماعي</t>
  </si>
  <si>
    <t>سرمايه گذاري سيمان تامين</t>
  </si>
  <si>
    <t>سرمايه گذاري صبا تامين</t>
  </si>
  <si>
    <t>سرمايه گذاري مالي سپهرصادرات</t>
  </si>
  <si>
    <t>سرمایه گذاری دارویی تامین</t>
  </si>
  <si>
    <t>سرمایه‌گذاری‌صندوق‌بازنشستگی‌</t>
  </si>
  <si>
    <t>سكه تمام بهارتحويلي1روزه سامان</t>
  </si>
  <si>
    <t>سکه تمام بهارتحویل1روزه صادرات</t>
  </si>
  <si>
    <t>سکه تمام بهارتحویلی 1روزه رفاه</t>
  </si>
  <si>
    <t>شيرپاستوريزه پگاه گيلان</t>
  </si>
  <si>
    <t>لیزینگ پارسیان</t>
  </si>
  <si>
    <t>مبین انرژی خلیج فارس</t>
  </si>
  <si>
    <t>مجتمع صنایع لاستیک یزد</t>
  </si>
  <si>
    <t>فولاد  خوزستان</t>
  </si>
  <si>
    <t>گسترش نفت و گاز پارسیان</t>
  </si>
  <si>
    <t>پتروشیمی پردیس</t>
  </si>
  <si>
    <t>صنایع پتروشیمی کرمانشاه</t>
  </si>
  <si>
    <t>پتروشیمی جم</t>
  </si>
  <si>
    <t>پتروشیمی‌شیراز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</si>
  <si>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</si>
  <si>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</si>
  <si>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</si>
  <si>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</si>
  <si>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</si>
  <si>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</si>
  <si>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</si>
  <si>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</si>
  <si>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</si>
  <si>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</si>
  <si>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</si>
  <si>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</si>
  <si>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</si>
  <si>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ت.اجتماعي-كاردان991226</t>
  </si>
  <si>
    <t>1396/12/26</t>
  </si>
  <si>
    <t>1399/12/26</t>
  </si>
  <si>
    <t>اجاره تامين اجتماعي-سپهر000523</t>
  </si>
  <si>
    <t>1397/05/23</t>
  </si>
  <si>
    <t>1400/05/23</t>
  </si>
  <si>
    <t>اجاره تامين اجتماعي-سپهر991226</t>
  </si>
  <si>
    <t>اجاره دولت آپرورش-كاردان991118</t>
  </si>
  <si>
    <t>1395/11/18</t>
  </si>
  <si>
    <t>1399/11/18</t>
  </si>
  <si>
    <t>اجاره دولتي آپرورش-سپهر991118</t>
  </si>
  <si>
    <t>اجاره دولتي آپرورش-لوتوس991118</t>
  </si>
  <si>
    <t>اجاره دولتي آپرورش-ملت991118</t>
  </si>
  <si>
    <t>اجاره دولتي آپرورش-نوين991118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</si>
  <si>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</si>
  <si>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</si>
  <si>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</si>
  <si>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</si>
  <si>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</si>
  <si>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</si>
  <si>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</si>
  <si>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</si>
  <si>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</si>
  <si>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اسنادخزانه-م15بودجه98-010406</t>
  </si>
  <si>
    <t>1398/07/13</t>
  </si>
  <si>
    <t>1401/04/13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</si>
  <si>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</si>
  <si>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</si>
  <si>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</si>
  <si>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</si>
  <si>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</si>
  <si>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</si>
  <si>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</si>
  <si>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</si>
  <si>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</si>
  <si>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</si>
  <si>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</si>
  <si>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</si>
  <si>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</si>
  <si>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</si>
  <si>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</si>
  <si>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</si>
  <si>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</si>
  <si>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</si>
  <si>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اسنادخزانه-م23بودجه97-000824</t>
  </si>
  <si>
    <t>1398/03/19</t>
  </si>
  <si>
    <t>1400/08/24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</si>
  <si>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</si>
  <si>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</si>
  <si>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</si>
  <si>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</si>
  <si>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</si>
  <si>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</si>
  <si>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</si>
  <si>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</si>
  <si>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</si>
  <si>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</si>
  <si>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</si>
  <si>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</si>
  <si>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</si>
  <si>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</si>
  <si>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</si>
  <si>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</si>
  <si>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</si>
  <si>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</si>
  <si>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</si>
  <si>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</si>
  <si>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</si>
  <si>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</si>
  <si>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</si>
  <si>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</si>
  <si>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ص مرابحه خودرو412- 3ماهه 18%</t>
  </si>
  <si>
    <t>1396/12/05</t>
  </si>
  <si>
    <t>1400/12/05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</si>
  <si>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</si>
  <si>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</si>
  <si>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</si>
  <si>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</si>
  <si>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</si>
  <si>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</si>
  <si>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</si>
  <si>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تعاون-اميد991118</t>
  </si>
  <si>
    <t>مرابحه دولتي تعاون-لوتوس991118</t>
  </si>
  <si>
    <t>مرابحه دولتي تعاون-ملت991118</t>
  </si>
  <si>
    <t>مرابحه عام دولت1-ش.خ ساير0206</t>
  </si>
  <si>
    <t>1398/12/25</t>
  </si>
  <si>
    <t>1402/06/25</t>
  </si>
  <si>
    <t>مرابحه عام دولت3-ش.خ 0005</t>
  </si>
  <si>
    <t>1399/04/24</t>
  </si>
  <si>
    <t>1400/05/24</t>
  </si>
  <si>
    <t>مرابحه عام دولت3-ش.خ 0103</t>
  </si>
  <si>
    <t>1399/04/03</t>
  </si>
  <si>
    <t>1401/03/03</t>
  </si>
  <si>
    <t>مرابحه عام دولت4-ش.خ 0006</t>
  </si>
  <si>
    <t>1399/05/07</t>
  </si>
  <si>
    <t>1400/06/07</t>
  </si>
  <si>
    <t>مرابحه عام دولت4-ش.خ 0008</t>
  </si>
  <si>
    <t>1399/06/04</t>
  </si>
  <si>
    <t>1400/08/04</t>
  </si>
  <si>
    <t>مرابحه عام دولت4-ش.خ 0009</t>
  </si>
  <si>
    <t>1399/06/12</t>
  </si>
  <si>
    <t>1400/09/12</t>
  </si>
  <si>
    <t>مرابحه عام دولت4-ش.خ 0106</t>
  </si>
  <si>
    <t>1401/06/07</t>
  </si>
  <si>
    <t>مرابحه عام دولت4-ش.خ 0107</t>
  </si>
  <si>
    <t>1399/05/21</t>
  </si>
  <si>
    <t>1401/07/21</t>
  </si>
  <si>
    <t>مرابحه عام دولت5-ش.خ 0010</t>
  </si>
  <si>
    <t>1399/06/25</t>
  </si>
  <si>
    <t>1400/10/25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</si>
  <si>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</si>
  <si>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</si>
  <si>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</si>
  <si>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</si>
  <si>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</si>
  <si>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</si>
  <si>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سپهر0108</t>
  </si>
  <si>
    <t>منفعت دولت5-ش.خاص كاردان0108</t>
  </si>
  <si>
    <t>منفعت دولت6-ش.خاص ملت0109</t>
  </si>
  <si>
    <t>1398/09/17</t>
  </si>
  <si>
    <t>1401/09/17</t>
  </si>
  <si>
    <t>منفعت دولت6-ش.خاص140109</t>
  </si>
  <si>
    <t>1401/09/18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</si>
  <si>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</si>
  <si>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</si>
  <si>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</si>
  <si>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</si>
  <si>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</si>
  <si>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</si>
  <si>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اوراق سلف ورق گرم فولاد اصفهان</t>
  </si>
  <si>
    <t>1399/04/28</t>
  </si>
  <si>
    <t>اوراق سلف ورق گرم فولاد مباركه</t>
  </si>
  <si>
    <t>1400/02/31</t>
  </si>
  <si>
    <t>سلف نفت خام سبك داخلي 993</t>
  </si>
  <si>
    <t>1398/06/12</t>
  </si>
  <si>
    <t>1399/07/12</t>
  </si>
  <si>
    <t>سلف نفت خام سبك داخلي2991</t>
  </si>
  <si>
    <t>1398/07/03</t>
  </si>
  <si>
    <t>1399/12/03</t>
  </si>
  <si>
    <t>سلف نفت خام سبك داخلي2993</t>
  </si>
  <si>
    <t>اسنادخزانه-م14بودجه98-010318</t>
  </si>
  <si>
    <t>1398/08/11</t>
  </si>
  <si>
    <t>1401/03/18</t>
  </si>
  <si>
    <t>اسنادخزانه-م10بودجه98-001006</t>
  </si>
  <si>
    <t>1398/09/20</t>
  </si>
  <si>
    <t>1400/10/06</t>
  </si>
  <si>
    <t>اسنادخزانه-م16بودجه98-010503</t>
  </si>
  <si>
    <t>1398/09/24</t>
  </si>
  <si>
    <t>1401/05/03</t>
  </si>
  <si>
    <t>اسنادخزانه-م13بودجه98-010219</t>
  </si>
  <si>
    <t>1398/09/06</t>
  </si>
  <si>
    <t>1401/02/19</t>
  </si>
  <si>
    <t>اسنادخزانه-م17بودجه98-010512</t>
  </si>
  <si>
    <t>1398/11/07</t>
  </si>
  <si>
    <t>1401/05/12</t>
  </si>
  <si>
    <t>مرابحه عام دولت5-ش.خ 0108</t>
  </si>
  <si>
    <t>1399/06/23</t>
  </si>
  <si>
    <t>1401/08/25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</si>
  <si>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</si>
  <si>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</si>
  <si>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</si>
  <si>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</si>
  <si>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</si>
  <si>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اجاره دولتی آپرورش-لوتوس991118</t>
  </si>
  <si>
    <t>-3.76%</t>
  </si>
  <si>
    <t>اجاره دولتی آپرورش-ملت991118</t>
  </si>
  <si>
    <t>-2.80%</t>
  </si>
  <si>
    <t>اجاره دولتی آپرورش-نوین991118</t>
  </si>
  <si>
    <t>-0.99%</t>
  </si>
  <si>
    <t>اجاره دولت آپرورش-کاردان991118</t>
  </si>
  <si>
    <t>-1.44%</t>
  </si>
  <si>
    <t>مرابحه دولت تعاون-کاردان991118</t>
  </si>
  <si>
    <t>مرابحه دولتی تعاون-ملت991118</t>
  </si>
  <si>
    <t>-4.14%</t>
  </si>
  <si>
    <t>اجاره تامین اجتماعی-سپهر991226</t>
  </si>
  <si>
    <t>-7.43%</t>
  </si>
  <si>
    <t>اجاره تامین اجتماعی-سپهر000523</t>
  </si>
  <si>
    <t>-6.19%</t>
  </si>
  <si>
    <t>-8.52%</t>
  </si>
  <si>
    <t>-7.77%</t>
  </si>
  <si>
    <t>سلف نفت خام سبک داخلی2991</t>
  </si>
  <si>
    <t>-9.63%</t>
  </si>
  <si>
    <t>سلف نفت خام سبک داخلی2993</t>
  </si>
  <si>
    <t>-8.45%</t>
  </si>
  <si>
    <t>منفعت دولتی4-شرایط خاص14010729</t>
  </si>
  <si>
    <t>-10.00%</t>
  </si>
  <si>
    <t>منفعت دولت5-ش.خاص کاردان0108</t>
  </si>
  <si>
    <t>-5.60%</t>
  </si>
  <si>
    <t>-9.49%</t>
  </si>
  <si>
    <t>منفعت دولت5-ش.خاص سایر0108</t>
  </si>
  <si>
    <t>-5.40%</t>
  </si>
  <si>
    <t>-7.11%</t>
  </si>
  <si>
    <t>-6.57%</t>
  </si>
  <si>
    <t>-5.88%</t>
  </si>
  <si>
    <t>1.12%</t>
  </si>
  <si>
    <t>-4.12%</t>
  </si>
  <si>
    <t>-5.94%</t>
  </si>
  <si>
    <t>-3.29%</t>
  </si>
  <si>
    <t>-9.21%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</si>
  <si>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</si>
  <si>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</si>
  <si>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</si>
  <si>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</si>
  <si>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</si>
  <si>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</si>
  <si>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</si>
  <si>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</si>
  <si>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</si>
  <si>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</si>
  <si>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</si>
  <si>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</si>
  <si>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</si>
  <si>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</si>
  <si>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</si>
  <si>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</si>
  <si>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</si>
  <si>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</si>
  <si>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</si>
  <si>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بانک پاسارگاد هفت تیر</t>
  </si>
  <si>
    <t>207.8100.14422144.1</t>
  </si>
  <si>
    <t>1399/03/27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</si>
  <si>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</si>
  <si>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</si>
  <si>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</si>
  <si>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</si>
  <si>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</si>
  <si>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</si>
  <si>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</si>
  <si>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</si>
  <si>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</si>
  <si>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</si>
  <si>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صنعت غذايي كورش990411</t>
  </si>
  <si>
    <t>1399/04/11</t>
  </si>
  <si>
    <t>اجاره هواپيمايي ماهان 9903</t>
  </si>
  <si>
    <t>1399/03/09</t>
  </si>
  <si>
    <t>صكوك اجاره رايتل  ماهانه 21 %</t>
  </si>
  <si>
    <t>1399/02/14</t>
  </si>
  <si>
    <t>اجاره دولت مرحله يك1394-981226</t>
  </si>
  <si>
    <t>1398/12/26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</si>
  <si>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</si>
  <si>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</si>
  <si>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</si>
  <si>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</si>
  <si>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</si>
  <si>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</si>
  <si>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فولاد امیرکبیرکاشان</t>
  </si>
  <si>
    <t>1399/03/12</t>
  </si>
  <si>
    <t>سرمایه‌گذاری‌ سپه‌</t>
  </si>
  <si>
    <t>1398/12/05</t>
  </si>
  <si>
    <t>1399/04/31</t>
  </si>
  <si>
    <t>سرمایه‌گذاری‌غدیر(هلدینگ‌</t>
  </si>
  <si>
    <t>1399/02/07</t>
  </si>
  <si>
    <t>گروه مدیریت سرمایه گذاری امید</t>
  </si>
  <si>
    <t>1399/02/31</t>
  </si>
  <si>
    <t>1399/04/29</t>
  </si>
  <si>
    <t>1399/05/15</t>
  </si>
  <si>
    <t>1398/10/25</t>
  </si>
  <si>
    <t>1398/09/28</t>
  </si>
  <si>
    <t>س.ص.بازنشستگی کارکنان بانکها</t>
  </si>
  <si>
    <t>1398/12/10</t>
  </si>
  <si>
    <t>1399/04/08</t>
  </si>
  <si>
    <t>1398/12/19</t>
  </si>
  <si>
    <t>مدیریت صنعت شوینده ت.ص.بهشهر</t>
  </si>
  <si>
    <t>1399/01/30</t>
  </si>
  <si>
    <t>تامین سرمایه لوتوس پارسیان</t>
  </si>
  <si>
    <t>1399/02/03</t>
  </si>
  <si>
    <t>1399/02/16</t>
  </si>
  <si>
    <t>1399/02/29</t>
  </si>
  <si>
    <t>صنعتی دوده فام</t>
  </si>
  <si>
    <t>1399/04/10</t>
  </si>
  <si>
    <t>سيمان ساوه</t>
  </si>
  <si>
    <t>1399/02/20</t>
  </si>
  <si>
    <t>پتروشيمي تندگويان</t>
  </si>
  <si>
    <t>1399/03/19</t>
  </si>
  <si>
    <t>تامين سرمايه بانك ملت</t>
  </si>
  <si>
    <t>1399/02/28</t>
  </si>
  <si>
    <t>پليمر آريا ساسول</t>
  </si>
  <si>
    <t>1399/04/09</t>
  </si>
  <si>
    <t>1399/06/16</t>
  </si>
  <si>
    <t>1399/07/23</t>
  </si>
  <si>
    <t>صنعتي زر ماكارون</t>
  </si>
  <si>
    <t>1399/06/03</t>
  </si>
  <si>
    <t>1399/05/08</t>
  </si>
  <si>
    <t>1399/06/29</t>
  </si>
  <si>
    <t>بهای فروش</t>
  </si>
  <si>
    <t>ارزش دفتری</t>
  </si>
  <si>
    <t>سود و زیان ناشی از تغییر قیمت</t>
  </si>
  <si>
    <t>تراکتورسازی‌ایران‌</t>
  </si>
  <si>
    <t>پتروشیمی شازند</t>
  </si>
  <si>
    <t>صکوک مرابحه سایپا908-3ماهه 18%</t>
  </si>
  <si>
    <t>اجاره دولتی آپرورش-سپهر991118</t>
  </si>
  <si>
    <t>مرابحه دولتی تعاون-امید991118</t>
  </si>
  <si>
    <t>مرابحه گندم2-واجدشرایط خاص1400</t>
  </si>
  <si>
    <t>اجاره ت.اجتماعی-کاردان991226</t>
  </si>
  <si>
    <t>مرابحه دولتی تعاون-لوتوس991118</t>
  </si>
  <si>
    <t>مرابحه پدیده شیمی قرن990701</t>
  </si>
  <si>
    <t>سلف نفت خام سبک داخلی 993</t>
  </si>
  <si>
    <t>سود و زیان ناشی از فروش</t>
  </si>
  <si>
    <t>فجر انرژی خلیج فارس</t>
  </si>
  <si>
    <t>سکه تمام بهارتحویل1روزه سامان</t>
  </si>
  <si>
    <t>غلتک سازان سپاهان</t>
  </si>
  <si>
    <t>تولیدی فولاد سپید فراب کویر</t>
  </si>
  <si>
    <t>سرمايه گذاري كشاورزي كوثر</t>
  </si>
  <si>
    <t>فولاد مبارکه اصفهان</t>
  </si>
  <si>
    <t>گروه پتروشیمی س. ایرانیان</t>
  </si>
  <si>
    <t>سرمایه گذاری پویا</t>
  </si>
  <si>
    <t>ح . صنعتي دوده فام</t>
  </si>
  <si>
    <t>مخابرات ایران</t>
  </si>
  <si>
    <t>پتروشیمی زاگرس</t>
  </si>
  <si>
    <t>پتروشیمی پارس</t>
  </si>
  <si>
    <t>ح . تامین سرمایه امید</t>
  </si>
  <si>
    <t>صندوق سرمایه‌گذاری مشترک آسمان خاورمیانه</t>
  </si>
  <si>
    <t>ح . تامین سرمایه لوتوس پارسیان</t>
  </si>
  <si>
    <t>سرمایه گذاری آوا نوین</t>
  </si>
  <si>
    <t>گروه توسعه مالی مهر آیندگان</t>
  </si>
  <si>
    <t>پديده شيمي قرن</t>
  </si>
  <si>
    <t>توليد نيروي برق آبادان</t>
  </si>
  <si>
    <t>کالسیمین‌</t>
  </si>
  <si>
    <t>بانک تجارت</t>
  </si>
  <si>
    <t>س. نفت و گاز و پتروشیمی تأمین</t>
  </si>
  <si>
    <t>نفت ایرانول</t>
  </si>
  <si>
    <t>بانک  پاسارگاد</t>
  </si>
  <si>
    <t>توسعه مسیر برق گیلان</t>
  </si>
  <si>
    <t>جنرال مکانیک</t>
  </si>
  <si>
    <t>كشاورزي و دامپروري ملارد شير</t>
  </si>
  <si>
    <t>کلر پارس</t>
  </si>
  <si>
    <t>برق و انرژي پيوندگستر پارس</t>
  </si>
  <si>
    <t>سرمایه گذاری گروه توسعه ملی</t>
  </si>
  <si>
    <t>صنایع پتروشیمی خلیج فارس</t>
  </si>
  <si>
    <t>توزیع دارو پخش</t>
  </si>
  <si>
    <t>ذوب روی اصفهان</t>
  </si>
  <si>
    <t>تامين سرمايه امين</t>
  </si>
  <si>
    <t>ملی‌ صنایع‌ مس‌ ایران‌</t>
  </si>
  <si>
    <t>پالایش نفت اصفهان</t>
  </si>
  <si>
    <t>بانک خاورمیانه</t>
  </si>
  <si>
    <t>بهساز كاشانه تهران</t>
  </si>
  <si>
    <t>اسنادخزانه-م6بودجه97-990423</t>
  </si>
  <si>
    <t>سلف نفت خام سبک داخلی 983</t>
  </si>
  <si>
    <t>اسنادخزانه-م19بودجه97-980827</t>
  </si>
  <si>
    <t>اجاره هواپیمایی ماهان 9903</t>
  </si>
  <si>
    <t>اسنادخزانه-م13بودجه96-981016</t>
  </si>
  <si>
    <t>اسنادخزانه-م24بودجه96-990625</t>
  </si>
  <si>
    <t>صکوک اجاره رایتل  ماهانه 21 %</t>
  </si>
  <si>
    <t>اسنادخزانه-م12بودجه96-981114</t>
  </si>
  <si>
    <t>اسنادخزانه-م14بودجه96-981016</t>
  </si>
  <si>
    <t>مرابحه صنعت غذایی کورش990411</t>
  </si>
  <si>
    <t>اجاره دولت مرحله یک1394-981226</t>
  </si>
  <si>
    <t>اسنادخزانه-م15بودجه97-990224</t>
  </si>
  <si>
    <t>اسنادخزانه-م17بودجه97-981017</t>
  </si>
  <si>
    <t>اسنادخزانه-م15بودجه96-980820</t>
  </si>
  <si>
    <t>اسنادخزانه-م9بودجه97-990513</t>
  </si>
  <si>
    <t>اسنادخزانه-م2بودجه98-990430</t>
  </si>
  <si>
    <t>اسنادخزانه-م1بودجه98-990423</t>
  </si>
  <si>
    <t>اسنادخزانه-م4بودجه96-980820</t>
  </si>
  <si>
    <t>اسنادخزانه-م10بودجه96-980911</t>
  </si>
  <si>
    <t>اسنادخزانه-م23بودجه96-990528</t>
  </si>
  <si>
    <t>اسنادخزانه-م3بودجه98-990521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</si>
  <si>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</si>
  <si>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</si>
  <si>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</si>
  <si>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</si>
  <si>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</si>
  <si>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</si>
  <si>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</si>
  <si>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</si>
  <si>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</si>
  <si>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</si>
  <si>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</si>
  <si>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</si>
  <si>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</si>
  <si>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</si>
  <si>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</si>
  <si>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جلوگیری از نوسانات ناگهانی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</si>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</sst>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9" fontId="2" fillId="0" borderId="4" xfId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465665</xdr:colOff>
      <xdr:row>39</xdr:row>
      <xdr:rowOff>29616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550230-B953-48CB-8F93-796EA91542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9827501" y="0"/>
          <a:ext cx="7217832" cy="74591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33721-4F75-4B86-BD01-4A02143F3992}">
  <dimension ref="A1"/>
  <sheetViews>
    <sheetView rightToLeft="1" tabSelected="1" view="pageBreakPreview" zoomScale="90" zoomScaleNormal="100" zoomScaleSheetLayoutView="9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119"/>
  <sheetViews>
    <sheetView rightToLeft="1" topLeftCell="A92" workbookViewId="0">
      <selection activeCell="Q84" sqref="Q84:Q115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 x14ac:dyDescent="0.5">
      <c r="A3" s="16" t="s">
        <v>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2.5" x14ac:dyDescent="0.5">
      <c r="A6" s="13" t="s">
        <v>3</v>
      </c>
      <c r="C6" s="14" t="s">
        <v>280</v>
      </c>
      <c r="D6" s="14" t="s">
        <v>280</v>
      </c>
      <c r="E6" s="14" t="s">
        <v>280</v>
      </c>
      <c r="F6" s="14" t="s">
        <v>280</v>
      </c>
      <c r="G6" s="14" t="s">
        <v>280</v>
      </c>
      <c r="H6" s="14" t="s">
        <v>280</v>
      </c>
      <c r="I6" s="14" t="s">
        <v>280</v>
      </c>
      <c r="K6" s="14" t="s">
        <v>281</v>
      </c>
      <c r="L6" s="14" t="s">
        <v>281</v>
      </c>
      <c r="M6" s="14" t="s">
        <v>281</v>
      </c>
      <c r="N6" s="14" t="s">
        <v>281</v>
      </c>
      <c r="O6" s="14" t="s">
        <v>281</v>
      </c>
      <c r="P6" s="14" t="s">
        <v>281</v>
      </c>
      <c r="Q6" s="14" t="s">
        <v>281</v>
      </c>
    </row>
    <row r="7" spans="1:17" ht="22.5" x14ac:dyDescent="0.5">
      <c r="A7" s="14" t="s">
        <v>3</v>
      </c>
      <c r="C7" s="17" t="s">
        <v>7</v>
      </c>
      <c r="E7" s="17" t="s">
        <v>341</v>
      </c>
      <c r="G7" s="17" t="s">
        <v>342</v>
      </c>
      <c r="I7" s="17" t="s">
        <v>354</v>
      </c>
      <c r="K7" s="17" t="s">
        <v>7</v>
      </c>
      <c r="M7" s="17" t="s">
        <v>341</v>
      </c>
      <c r="O7" s="17" t="s">
        <v>342</v>
      </c>
      <c r="Q7" s="17" t="s">
        <v>354</v>
      </c>
    </row>
    <row r="8" spans="1:17" x14ac:dyDescent="0.5">
      <c r="A8" s="1" t="s">
        <v>37</v>
      </c>
      <c r="C8" s="3">
        <v>702893</v>
      </c>
      <c r="E8" s="3">
        <v>71096866570</v>
      </c>
      <c r="G8" s="3">
        <v>74884566848</v>
      </c>
      <c r="I8" s="3">
        <v>-3787700278</v>
      </c>
      <c r="K8" s="3">
        <v>1167893</v>
      </c>
      <c r="M8" s="3">
        <v>128012718288</v>
      </c>
      <c r="O8" s="3">
        <v>130236974903</v>
      </c>
      <c r="Q8" s="3">
        <v>-2224256615</v>
      </c>
    </row>
    <row r="9" spans="1:17" x14ac:dyDescent="0.5">
      <c r="A9" s="1" t="s">
        <v>31</v>
      </c>
      <c r="C9" s="3">
        <v>20000</v>
      </c>
      <c r="E9" s="3">
        <v>30184088331</v>
      </c>
      <c r="G9" s="3">
        <v>12587092800</v>
      </c>
      <c r="I9" s="3">
        <v>17596995531</v>
      </c>
      <c r="K9" s="3">
        <v>20000</v>
      </c>
      <c r="M9" s="3">
        <v>30184088331</v>
      </c>
      <c r="O9" s="3">
        <v>12587092800</v>
      </c>
      <c r="Q9" s="3">
        <v>17596995531</v>
      </c>
    </row>
    <row r="10" spans="1:17" x14ac:dyDescent="0.5">
      <c r="A10" s="1" t="s">
        <v>27</v>
      </c>
      <c r="C10" s="3">
        <v>4000000</v>
      </c>
      <c r="E10" s="3">
        <v>46953178124</v>
      </c>
      <c r="G10" s="3">
        <v>65656998458</v>
      </c>
      <c r="I10" s="3">
        <v>-18703820334</v>
      </c>
      <c r="K10" s="3">
        <v>10470811</v>
      </c>
      <c r="M10" s="3">
        <v>128047871518</v>
      </c>
      <c r="O10" s="3">
        <v>163448752131</v>
      </c>
      <c r="Q10" s="3">
        <v>-35400880613</v>
      </c>
    </row>
    <row r="11" spans="1:17" x14ac:dyDescent="0.5">
      <c r="A11" s="1" t="s">
        <v>21</v>
      </c>
      <c r="C11" s="3">
        <v>687291</v>
      </c>
      <c r="E11" s="3">
        <v>8468281505</v>
      </c>
      <c r="G11" s="3">
        <v>4215230170</v>
      </c>
      <c r="I11" s="3">
        <v>4253051335</v>
      </c>
      <c r="K11" s="3">
        <v>687291</v>
      </c>
      <c r="M11" s="3">
        <v>8468281505</v>
      </c>
      <c r="O11" s="3">
        <v>4215230170</v>
      </c>
      <c r="Q11" s="3">
        <v>4253051335</v>
      </c>
    </row>
    <row r="12" spans="1:17" x14ac:dyDescent="0.5">
      <c r="A12" s="1" t="s">
        <v>15</v>
      </c>
      <c r="C12" s="3">
        <v>10000</v>
      </c>
      <c r="E12" s="3">
        <v>1103053001</v>
      </c>
      <c r="G12" s="3">
        <v>795704868</v>
      </c>
      <c r="I12" s="3">
        <v>307348133</v>
      </c>
      <c r="K12" s="3">
        <v>324250</v>
      </c>
      <c r="M12" s="3">
        <v>27957886509</v>
      </c>
      <c r="O12" s="3">
        <v>22506821239</v>
      </c>
      <c r="Q12" s="3">
        <v>5451065270</v>
      </c>
    </row>
    <row r="13" spans="1:17" x14ac:dyDescent="0.5">
      <c r="A13" s="1" t="s">
        <v>32</v>
      </c>
      <c r="C13" s="3">
        <v>20000</v>
      </c>
      <c r="E13" s="3">
        <v>29267264737</v>
      </c>
      <c r="G13" s="3">
        <v>8642143293</v>
      </c>
      <c r="I13" s="3">
        <v>20625121444</v>
      </c>
      <c r="K13" s="3">
        <v>20300</v>
      </c>
      <c r="M13" s="3">
        <v>31105156543</v>
      </c>
      <c r="O13" s="3">
        <v>9938464785</v>
      </c>
      <c r="Q13" s="3">
        <v>21166691758</v>
      </c>
    </row>
    <row r="14" spans="1:17" x14ac:dyDescent="0.5">
      <c r="A14" s="1" t="s">
        <v>30</v>
      </c>
      <c r="C14" s="3">
        <v>1000000</v>
      </c>
      <c r="E14" s="3">
        <v>18243982463</v>
      </c>
      <c r="G14" s="3">
        <v>10696649205</v>
      </c>
      <c r="I14" s="3">
        <v>7547333258</v>
      </c>
      <c r="K14" s="3">
        <v>9894073</v>
      </c>
      <c r="M14" s="3">
        <v>152104934808</v>
      </c>
      <c r="O14" s="3">
        <v>82407679351</v>
      </c>
      <c r="Q14" s="3">
        <v>69697255457</v>
      </c>
    </row>
    <row r="15" spans="1:17" x14ac:dyDescent="0.5">
      <c r="A15" s="1" t="s">
        <v>28</v>
      </c>
      <c r="C15" s="3">
        <v>5206026</v>
      </c>
      <c r="E15" s="3">
        <v>60317587845</v>
      </c>
      <c r="G15" s="3">
        <v>57660616442</v>
      </c>
      <c r="I15" s="3">
        <v>2656971403</v>
      </c>
      <c r="K15" s="3">
        <v>5206026</v>
      </c>
      <c r="M15" s="3">
        <v>60317587845</v>
      </c>
      <c r="O15" s="3">
        <v>57660616442</v>
      </c>
      <c r="Q15" s="3">
        <v>2656971403</v>
      </c>
    </row>
    <row r="16" spans="1:17" x14ac:dyDescent="0.5">
      <c r="A16" s="1" t="s">
        <v>29</v>
      </c>
      <c r="C16" s="3">
        <v>150000</v>
      </c>
      <c r="E16" s="3">
        <v>9317631221</v>
      </c>
      <c r="G16" s="3">
        <v>3960485845</v>
      </c>
      <c r="I16" s="3">
        <v>5357145376</v>
      </c>
      <c r="K16" s="3">
        <v>3857739</v>
      </c>
      <c r="M16" s="3">
        <v>191214161914</v>
      </c>
      <c r="O16" s="3">
        <v>70318173917</v>
      </c>
      <c r="Q16" s="3">
        <v>120895987997</v>
      </c>
    </row>
    <row r="17" spans="1:17" x14ac:dyDescent="0.5">
      <c r="A17" s="1" t="s">
        <v>33</v>
      </c>
      <c r="C17" s="3">
        <v>43000</v>
      </c>
      <c r="E17" s="3">
        <v>61701717563</v>
      </c>
      <c r="G17" s="3">
        <v>18625169025</v>
      </c>
      <c r="I17" s="3">
        <v>43076548538</v>
      </c>
      <c r="K17" s="3">
        <v>46450</v>
      </c>
      <c r="M17" s="3">
        <v>83183587945</v>
      </c>
      <c r="O17" s="3">
        <v>33568618610</v>
      </c>
      <c r="Q17" s="3">
        <v>49614969335</v>
      </c>
    </row>
    <row r="18" spans="1:17" x14ac:dyDescent="0.5">
      <c r="A18" s="1" t="s">
        <v>17</v>
      </c>
      <c r="C18" s="3">
        <v>250000</v>
      </c>
      <c r="E18" s="3">
        <v>24722571216</v>
      </c>
      <c r="G18" s="3">
        <v>13944134551</v>
      </c>
      <c r="I18" s="3">
        <v>10778436665</v>
      </c>
      <c r="K18" s="3">
        <v>671690</v>
      </c>
      <c r="M18" s="3">
        <v>58039703817</v>
      </c>
      <c r="O18" s="3">
        <v>30340720032</v>
      </c>
      <c r="Q18" s="3">
        <v>27698983785</v>
      </c>
    </row>
    <row r="19" spans="1:17" x14ac:dyDescent="0.5">
      <c r="A19" s="1" t="s">
        <v>26</v>
      </c>
      <c r="C19" s="3">
        <v>1176101</v>
      </c>
      <c r="E19" s="3">
        <v>24354028584</v>
      </c>
      <c r="G19" s="3">
        <v>23950787280</v>
      </c>
      <c r="I19" s="3">
        <v>403241304</v>
      </c>
      <c r="K19" s="3">
        <v>10176101</v>
      </c>
      <c r="M19" s="3">
        <v>232793349060</v>
      </c>
      <c r="O19" s="3">
        <v>237804990167</v>
      </c>
      <c r="Q19" s="3">
        <v>-5011641107</v>
      </c>
    </row>
    <row r="20" spans="1:17" x14ac:dyDescent="0.5">
      <c r="A20" s="1" t="s">
        <v>22</v>
      </c>
      <c r="C20" s="3">
        <v>12554639</v>
      </c>
      <c r="E20" s="3">
        <v>34469649558</v>
      </c>
      <c r="G20" s="3">
        <v>32832881243</v>
      </c>
      <c r="I20" s="3">
        <v>1636768315</v>
      </c>
      <c r="K20" s="3">
        <v>12554639</v>
      </c>
      <c r="M20" s="3">
        <v>34469649558</v>
      </c>
      <c r="O20" s="3">
        <v>32832881243</v>
      </c>
      <c r="Q20" s="3">
        <v>1636768315</v>
      </c>
    </row>
    <row r="21" spans="1:17" x14ac:dyDescent="0.5">
      <c r="A21" s="1" t="s">
        <v>304</v>
      </c>
      <c r="C21" s="3">
        <v>0</v>
      </c>
      <c r="E21" s="3">
        <v>0</v>
      </c>
      <c r="G21" s="3">
        <v>0</v>
      </c>
      <c r="I21" s="3">
        <v>0</v>
      </c>
      <c r="K21" s="3">
        <v>6435486</v>
      </c>
      <c r="M21" s="3">
        <v>113254548553</v>
      </c>
      <c r="O21" s="3">
        <v>75660499369</v>
      </c>
      <c r="Q21" s="3">
        <v>37594049184</v>
      </c>
    </row>
    <row r="22" spans="1:17" x14ac:dyDescent="0.5">
      <c r="A22" s="1" t="s">
        <v>345</v>
      </c>
      <c r="C22" s="3">
        <v>0</v>
      </c>
      <c r="E22" s="3">
        <v>0</v>
      </c>
      <c r="G22" s="3">
        <v>0</v>
      </c>
      <c r="I22" s="3">
        <v>0</v>
      </c>
      <c r="K22" s="3">
        <v>2522013</v>
      </c>
      <c r="M22" s="3">
        <v>24912140014</v>
      </c>
      <c r="O22" s="3">
        <v>20154592241</v>
      </c>
      <c r="Q22" s="3">
        <v>4757547773</v>
      </c>
    </row>
    <row r="23" spans="1:17" x14ac:dyDescent="0.5">
      <c r="A23" s="1" t="s">
        <v>40</v>
      </c>
      <c r="C23" s="3">
        <v>0</v>
      </c>
      <c r="E23" s="3">
        <v>0</v>
      </c>
      <c r="G23" s="3">
        <v>0</v>
      </c>
      <c r="I23" s="3">
        <v>0</v>
      </c>
      <c r="K23" s="3">
        <v>795396</v>
      </c>
      <c r="M23" s="3">
        <v>53956979586</v>
      </c>
      <c r="O23" s="3">
        <v>26188790064</v>
      </c>
      <c r="Q23" s="3">
        <v>27768189522</v>
      </c>
    </row>
    <row r="24" spans="1:17" x14ac:dyDescent="0.5">
      <c r="A24" s="1" t="s">
        <v>355</v>
      </c>
      <c r="C24" s="3">
        <v>0</v>
      </c>
      <c r="E24" s="3">
        <v>0</v>
      </c>
      <c r="G24" s="3">
        <v>0</v>
      </c>
      <c r="I24" s="3">
        <v>0</v>
      </c>
      <c r="K24" s="3">
        <v>11760</v>
      </c>
      <c r="M24" s="3">
        <v>311773052</v>
      </c>
      <c r="O24" s="3">
        <v>299233931</v>
      </c>
      <c r="Q24" s="3">
        <v>12539121</v>
      </c>
    </row>
    <row r="25" spans="1:17" x14ac:dyDescent="0.5">
      <c r="A25" s="1" t="s">
        <v>356</v>
      </c>
      <c r="C25" s="3">
        <v>0</v>
      </c>
      <c r="E25" s="3">
        <v>0</v>
      </c>
      <c r="G25" s="3">
        <v>0</v>
      </c>
      <c r="I25" s="3">
        <v>0</v>
      </c>
      <c r="K25" s="3">
        <v>9770</v>
      </c>
      <c r="M25" s="3">
        <v>61487948328</v>
      </c>
      <c r="O25" s="3">
        <v>40747777485</v>
      </c>
      <c r="Q25" s="3">
        <v>20740170843</v>
      </c>
    </row>
    <row r="26" spans="1:17" x14ac:dyDescent="0.5">
      <c r="A26" s="1" t="s">
        <v>357</v>
      </c>
      <c r="C26" s="3">
        <v>0</v>
      </c>
      <c r="E26" s="3">
        <v>0</v>
      </c>
      <c r="G26" s="3">
        <v>0</v>
      </c>
      <c r="I26" s="3">
        <v>0</v>
      </c>
      <c r="K26" s="3">
        <v>117</v>
      </c>
      <c r="M26" s="3">
        <v>1888879</v>
      </c>
      <c r="O26" s="3">
        <v>1870738</v>
      </c>
      <c r="Q26" s="3">
        <v>18141</v>
      </c>
    </row>
    <row r="27" spans="1:17" x14ac:dyDescent="0.5">
      <c r="A27" s="1" t="s">
        <v>358</v>
      </c>
      <c r="C27" s="3">
        <v>0</v>
      </c>
      <c r="E27" s="3">
        <v>0</v>
      </c>
      <c r="G27" s="3">
        <v>0</v>
      </c>
      <c r="I27" s="3">
        <v>0</v>
      </c>
      <c r="K27" s="3">
        <v>275</v>
      </c>
      <c r="M27" s="3">
        <v>3063004</v>
      </c>
      <c r="O27" s="3">
        <v>2210270</v>
      </c>
      <c r="Q27" s="3">
        <v>852734</v>
      </c>
    </row>
    <row r="28" spans="1:17" x14ac:dyDescent="0.5">
      <c r="A28" s="1" t="s">
        <v>359</v>
      </c>
      <c r="C28" s="3">
        <v>0</v>
      </c>
      <c r="E28" s="3">
        <v>0</v>
      </c>
      <c r="G28" s="3">
        <v>0</v>
      </c>
      <c r="I28" s="3">
        <v>0</v>
      </c>
      <c r="K28" s="3">
        <v>1064478</v>
      </c>
      <c r="M28" s="3">
        <v>31611489769</v>
      </c>
      <c r="O28" s="3">
        <v>11407348384</v>
      </c>
      <c r="Q28" s="3">
        <v>20204141385</v>
      </c>
    </row>
    <row r="29" spans="1:17" x14ac:dyDescent="0.5">
      <c r="A29" s="1" t="s">
        <v>16</v>
      </c>
      <c r="C29" s="3">
        <v>0</v>
      </c>
      <c r="E29" s="3">
        <v>0</v>
      </c>
      <c r="G29" s="3">
        <v>0</v>
      </c>
      <c r="I29" s="3">
        <v>0</v>
      </c>
      <c r="K29" s="3">
        <v>500000</v>
      </c>
      <c r="M29" s="3">
        <v>6506554320</v>
      </c>
      <c r="O29" s="3">
        <v>3096472694</v>
      </c>
      <c r="Q29" s="3">
        <v>3410081626</v>
      </c>
    </row>
    <row r="30" spans="1:17" x14ac:dyDescent="0.5">
      <c r="A30" s="1" t="s">
        <v>360</v>
      </c>
      <c r="C30" s="3">
        <v>0</v>
      </c>
      <c r="E30" s="3">
        <v>0</v>
      </c>
      <c r="G30" s="3">
        <v>0</v>
      </c>
      <c r="I30" s="3">
        <v>0</v>
      </c>
      <c r="K30" s="3">
        <v>24627618</v>
      </c>
      <c r="M30" s="3">
        <v>246408169393</v>
      </c>
      <c r="O30" s="3">
        <v>116613323082</v>
      </c>
      <c r="Q30" s="3">
        <v>129794846311</v>
      </c>
    </row>
    <row r="31" spans="1:17" x14ac:dyDescent="0.5">
      <c r="A31" s="1" t="s">
        <v>361</v>
      </c>
      <c r="C31" s="3">
        <v>0</v>
      </c>
      <c r="E31" s="3">
        <v>0</v>
      </c>
      <c r="G31" s="3">
        <v>0</v>
      </c>
      <c r="I31" s="3">
        <v>0</v>
      </c>
      <c r="K31" s="3">
        <v>1400000</v>
      </c>
      <c r="M31" s="3">
        <v>12433943675</v>
      </c>
      <c r="O31" s="3">
        <v>7227193007</v>
      </c>
      <c r="Q31" s="3">
        <v>5206750668</v>
      </c>
    </row>
    <row r="32" spans="1:17" x14ac:dyDescent="0.5">
      <c r="A32" s="1" t="s">
        <v>18</v>
      </c>
      <c r="C32" s="3">
        <v>0</v>
      </c>
      <c r="E32" s="3">
        <v>0</v>
      </c>
      <c r="G32" s="3">
        <v>0</v>
      </c>
      <c r="I32" s="3">
        <v>0</v>
      </c>
      <c r="K32" s="3">
        <v>1929224</v>
      </c>
      <c r="M32" s="3">
        <v>34146272765</v>
      </c>
      <c r="O32" s="3">
        <v>29148406196</v>
      </c>
      <c r="Q32" s="3">
        <v>4997866569</v>
      </c>
    </row>
    <row r="33" spans="1:17" x14ac:dyDescent="0.5">
      <c r="A33" s="1" t="s">
        <v>43</v>
      </c>
      <c r="C33" s="3">
        <v>0</v>
      </c>
      <c r="E33" s="3">
        <v>0</v>
      </c>
      <c r="G33" s="3">
        <v>0</v>
      </c>
      <c r="I33" s="3">
        <v>0</v>
      </c>
      <c r="K33" s="3">
        <v>1237107</v>
      </c>
      <c r="M33" s="3">
        <v>50381362181</v>
      </c>
      <c r="O33" s="3">
        <v>27103794921</v>
      </c>
      <c r="Q33" s="3">
        <v>23277567260</v>
      </c>
    </row>
    <row r="34" spans="1:17" x14ac:dyDescent="0.5">
      <c r="A34" s="1" t="s">
        <v>39</v>
      </c>
      <c r="C34" s="3">
        <v>0</v>
      </c>
      <c r="E34" s="3">
        <v>0</v>
      </c>
      <c r="G34" s="3">
        <v>0</v>
      </c>
      <c r="I34" s="3">
        <v>0</v>
      </c>
      <c r="K34" s="3">
        <v>10956668</v>
      </c>
      <c r="M34" s="3">
        <v>234243084967</v>
      </c>
      <c r="O34" s="3">
        <v>170333981340</v>
      </c>
      <c r="Q34" s="3">
        <v>63909103627</v>
      </c>
    </row>
    <row r="35" spans="1:17" x14ac:dyDescent="0.5">
      <c r="A35" s="1" t="s">
        <v>42</v>
      </c>
      <c r="C35" s="3">
        <v>0</v>
      </c>
      <c r="E35" s="3">
        <v>0</v>
      </c>
      <c r="G35" s="3">
        <v>0</v>
      </c>
      <c r="I35" s="3">
        <v>0</v>
      </c>
      <c r="K35" s="3">
        <v>2917535</v>
      </c>
      <c r="M35" s="3">
        <v>61286792647</v>
      </c>
      <c r="O35" s="3">
        <v>44286428929</v>
      </c>
      <c r="Q35" s="3">
        <v>17000363718</v>
      </c>
    </row>
    <row r="36" spans="1:17" x14ac:dyDescent="0.5">
      <c r="A36" s="1" t="s">
        <v>362</v>
      </c>
      <c r="C36" s="3">
        <v>0</v>
      </c>
      <c r="E36" s="3">
        <v>0</v>
      </c>
      <c r="G36" s="3">
        <v>0</v>
      </c>
      <c r="I36" s="3">
        <v>0</v>
      </c>
      <c r="K36" s="3">
        <v>1135888</v>
      </c>
      <c r="M36" s="3">
        <v>16598203486</v>
      </c>
      <c r="O36" s="3">
        <v>9465400527</v>
      </c>
      <c r="Q36" s="3">
        <v>7132802959</v>
      </c>
    </row>
    <row r="37" spans="1:17" x14ac:dyDescent="0.5">
      <c r="A37" s="1" t="s">
        <v>20</v>
      </c>
      <c r="C37" s="3">
        <v>0</v>
      </c>
      <c r="E37" s="3">
        <v>0</v>
      </c>
      <c r="G37" s="3">
        <v>0</v>
      </c>
      <c r="I37" s="3">
        <v>0</v>
      </c>
      <c r="K37" s="3">
        <v>9198488</v>
      </c>
      <c r="M37" s="3">
        <v>78266116775</v>
      </c>
      <c r="O37" s="3">
        <v>31780768531</v>
      </c>
      <c r="Q37" s="3">
        <v>46485348244</v>
      </c>
    </row>
    <row r="38" spans="1:17" x14ac:dyDescent="0.5">
      <c r="A38" s="1" t="s">
        <v>337</v>
      </c>
      <c r="C38" s="3">
        <v>0</v>
      </c>
      <c r="E38" s="3">
        <v>0</v>
      </c>
      <c r="G38" s="3">
        <v>0</v>
      </c>
      <c r="I38" s="3">
        <v>0</v>
      </c>
      <c r="K38" s="3">
        <v>2675546</v>
      </c>
      <c r="M38" s="3">
        <v>202300775501</v>
      </c>
      <c r="O38" s="3">
        <v>205324942866</v>
      </c>
      <c r="Q38" s="3">
        <v>-3024167365</v>
      </c>
    </row>
    <row r="39" spans="1:17" x14ac:dyDescent="0.5">
      <c r="A39" s="1" t="s">
        <v>363</v>
      </c>
      <c r="C39" s="3">
        <v>0</v>
      </c>
      <c r="E39" s="3">
        <v>0</v>
      </c>
      <c r="G39" s="3">
        <v>0</v>
      </c>
      <c r="I39" s="3">
        <v>0</v>
      </c>
      <c r="K39" s="3">
        <v>755052</v>
      </c>
      <c r="M39" s="3">
        <v>16377106573</v>
      </c>
      <c r="O39" s="3">
        <v>14365573927</v>
      </c>
      <c r="Q39" s="3">
        <v>2011532646</v>
      </c>
    </row>
    <row r="40" spans="1:17" x14ac:dyDescent="0.5">
      <c r="A40" s="1" t="s">
        <v>364</v>
      </c>
      <c r="C40" s="3">
        <v>0</v>
      </c>
      <c r="E40" s="3">
        <v>0</v>
      </c>
      <c r="G40" s="3">
        <v>0</v>
      </c>
      <c r="I40" s="3">
        <v>0</v>
      </c>
      <c r="K40" s="3">
        <v>6939600</v>
      </c>
      <c r="M40" s="3">
        <v>97423188798</v>
      </c>
      <c r="O40" s="3">
        <v>53910043791</v>
      </c>
      <c r="Q40" s="3">
        <v>43513145007</v>
      </c>
    </row>
    <row r="41" spans="1:17" x14ac:dyDescent="0.5">
      <c r="A41" s="1" t="s">
        <v>365</v>
      </c>
      <c r="C41" s="3">
        <v>0</v>
      </c>
      <c r="E41" s="3">
        <v>0</v>
      </c>
      <c r="G41" s="3">
        <v>0</v>
      </c>
      <c r="I41" s="3">
        <v>0</v>
      </c>
      <c r="K41" s="3">
        <v>137051</v>
      </c>
      <c r="M41" s="3">
        <v>15267288925</v>
      </c>
      <c r="O41" s="3">
        <v>9162724484</v>
      </c>
      <c r="Q41" s="3">
        <v>6104564441</v>
      </c>
    </row>
    <row r="42" spans="1:17" x14ac:dyDescent="0.5">
      <c r="A42" s="1" t="s">
        <v>315</v>
      </c>
      <c r="C42" s="3">
        <v>0</v>
      </c>
      <c r="E42" s="3">
        <v>0</v>
      </c>
      <c r="G42" s="3">
        <v>0</v>
      </c>
      <c r="I42" s="3">
        <v>0</v>
      </c>
      <c r="K42" s="3">
        <v>7124931</v>
      </c>
      <c r="M42" s="3">
        <v>45073749766</v>
      </c>
      <c r="O42" s="3">
        <v>29240174167</v>
      </c>
      <c r="Q42" s="3">
        <v>15833575599</v>
      </c>
    </row>
    <row r="43" spans="1:17" x14ac:dyDescent="0.5">
      <c r="A43" s="1" t="s">
        <v>36</v>
      </c>
      <c r="C43" s="3">
        <v>0</v>
      </c>
      <c r="E43" s="3">
        <v>0</v>
      </c>
      <c r="G43" s="3">
        <v>0</v>
      </c>
      <c r="I43" s="3">
        <v>0</v>
      </c>
      <c r="K43" s="3">
        <v>3501057</v>
      </c>
      <c r="M43" s="3">
        <v>91698681964</v>
      </c>
      <c r="O43" s="3">
        <v>40101233157</v>
      </c>
      <c r="Q43" s="3">
        <v>51597448807</v>
      </c>
    </row>
    <row r="44" spans="1:17" x14ac:dyDescent="0.5">
      <c r="A44" s="1" t="s">
        <v>366</v>
      </c>
      <c r="C44" s="3">
        <v>0</v>
      </c>
      <c r="E44" s="3">
        <v>0</v>
      </c>
      <c r="G44" s="3">
        <v>0</v>
      </c>
      <c r="I44" s="3">
        <v>0</v>
      </c>
      <c r="K44" s="3">
        <v>330000</v>
      </c>
      <c r="M44" s="3">
        <v>26148702174</v>
      </c>
      <c r="O44" s="3">
        <v>18446230433</v>
      </c>
      <c r="Q44" s="3">
        <v>7702471741</v>
      </c>
    </row>
    <row r="45" spans="1:17" x14ac:dyDescent="0.5">
      <c r="A45" s="1" t="s">
        <v>367</v>
      </c>
      <c r="C45" s="3">
        <v>0</v>
      </c>
      <c r="E45" s="3">
        <v>0</v>
      </c>
      <c r="G45" s="3">
        <v>0</v>
      </c>
      <c r="I45" s="3">
        <v>0</v>
      </c>
      <c r="K45" s="3">
        <v>2274722</v>
      </c>
      <c r="M45" s="3">
        <v>1847461886</v>
      </c>
      <c r="O45" s="3">
        <v>7947675768</v>
      </c>
      <c r="Q45" s="3">
        <v>-6100213882</v>
      </c>
    </row>
    <row r="46" spans="1:17" x14ac:dyDescent="0.5">
      <c r="A46" s="1" t="s">
        <v>321</v>
      </c>
      <c r="C46" s="3">
        <v>0</v>
      </c>
      <c r="E46" s="3">
        <v>0</v>
      </c>
      <c r="G46" s="3">
        <v>0</v>
      </c>
      <c r="I46" s="3">
        <v>0</v>
      </c>
      <c r="K46" s="3">
        <v>11513918</v>
      </c>
      <c r="M46" s="3">
        <v>108230649993</v>
      </c>
      <c r="O46" s="3">
        <v>59745374116</v>
      </c>
      <c r="Q46" s="3">
        <v>48485275877</v>
      </c>
    </row>
    <row r="47" spans="1:17" x14ac:dyDescent="0.5">
      <c r="A47" s="1" t="s">
        <v>368</v>
      </c>
      <c r="C47" s="3">
        <v>0</v>
      </c>
      <c r="E47" s="3">
        <v>0</v>
      </c>
      <c r="G47" s="3">
        <v>0</v>
      </c>
      <c r="I47" s="3">
        <v>0</v>
      </c>
      <c r="K47" s="3">
        <v>696500</v>
      </c>
      <c r="M47" s="3">
        <v>212779357000</v>
      </c>
      <c r="O47" s="3">
        <v>80302390492</v>
      </c>
      <c r="Q47" s="3">
        <v>132476966508</v>
      </c>
    </row>
    <row r="48" spans="1:17" x14ac:dyDescent="0.5">
      <c r="A48" s="1" t="s">
        <v>369</v>
      </c>
      <c r="C48" s="3">
        <v>0</v>
      </c>
      <c r="E48" s="3">
        <v>0</v>
      </c>
      <c r="G48" s="3">
        <v>0</v>
      </c>
      <c r="I48" s="3">
        <v>0</v>
      </c>
      <c r="K48" s="3">
        <v>216406</v>
      </c>
      <c r="M48" s="3">
        <v>404679220</v>
      </c>
      <c r="O48" s="3">
        <v>427788684</v>
      </c>
      <c r="Q48" s="3">
        <v>-23109464</v>
      </c>
    </row>
    <row r="49" spans="1:17" x14ac:dyDescent="0.5">
      <c r="A49" s="1" t="s">
        <v>370</v>
      </c>
      <c r="C49" s="3">
        <v>0</v>
      </c>
      <c r="E49" s="3">
        <v>0</v>
      </c>
      <c r="G49" s="3">
        <v>0</v>
      </c>
      <c r="I49" s="3">
        <v>0</v>
      </c>
      <c r="K49" s="3">
        <v>173</v>
      </c>
      <c r="M49" s="3">
        <v>548140</v>
      </c>
      <c r="O49" s="3">
        <v>374024</v>
      </c>
      <c r="Q49" s="3">
        <v>174116</v>
      </c>
    </row>
    <row r="50" spans="1:17" x14ac:dyDescent="0.5">
      <c r="A50" s="1" t="s">
        <v>371</v>
      </c>
      <c r="C50" s="3">
        <v>0</v>
      </c>
      <c r="E50" s="3">
        <v>0</v>
      </c>
      <c r="G50" s="3">
        <v>0</v>
      </c>
      <c r="I50" s="3">
        <v>0</v>
      </c>
      <c r="K50" s="3">
        <v>369</v>
      </c>
      <c r="M50" s="3">
        <v>4237617</v>
      </c>
      <c r="O50" s="3">
        <v>2077554</v>
      </c>
      <c r="Q50" s="3">
        <v>2160063</v>
      </c>
    </row>
    <row r="51" spans="1:17" x14ac:dyDescent="0.5">
      <c r="A51" s="1" t="s">
        <v>372</v>
      </c>
      <c r="C51" s="3">
        <v>0</v>
      </c>
      <c r="E51" s="3">
        <v>0</v>
      </c>
      <c r="G51" s="3">
        <v>0</v>
      </c>
      <c r="I51" s="3">
        <v>0</v>
      </c>
      <c r="K51" s="3">
        <v>67</v>
      </c>
      <c r="M51" s="3">
        <v>3462744</v>
      </c>
      <c r="O51" s="3">
        <v>1140170</v>
      </c>
      <c r="Q51" s="3">
        <v>2322574</v>
      </c>
    </row>
    <row r="52" spans="1:17" x14ac:dyDescent="0.5">
      <c r="A52" s="1" t="s">
        <v>373</v>
      </c>
      <c r="C52" s="3">
        <v>0</v>
      </c>
      <c r="E52" s="3">
        <v>0</v>
      </c>
      <c r="G52" s="3">
        <v>0</v>
      </c>
      <c r="I52" s="3">
        <v>0</v>
      </c>
      <c r="K52" s="3">
        <v>1769108</v>
      </c>
      <c r="M52" s="3">
        <v>55553605004</v>
      </c>
      <c r="O52" s="3">
        <v>58284645695</v>
      </c>
      <c r="Q52" s="3">
        <v>-2731040691</v>
      </c>
    </row>
    <row r="53" spans="1:17" x14ac:dyDescent="0.5">
      <c r="A53" s="1" t="s">
        <v>374</v>
      </c>
      <c r="C53" s="3">
        <v>0</v>
      </c>
      <c r="E53" s="3">
        <v>0</v>
      </c>
      <c r="G53" s="3">
        <v>0</v>
      </c>
      <c r="I53" s="3">
        <v>0</v>
      </c>
      <c r="K53" s="3">
        <v>1500000</v>
      </c>
      <c r="M53" s="3">
        <v>50761780309</v>
      </c>
      <c r="O53" s="3">
        <v>23034186322</v>
      </c>
      <c r="Q53" s="3">
        <v>27727593987</v>
      </c>
    </row>
    <row r="54" spans="1:17" x14ac:dyDescent="0.5">
      <c r="A54" s="1" t="s">
        <v>375</v>
      </c>
      <c r="C54" s="3">
        <v>0</v>
      </c>
      <c r="E54" s="3">
        <v>0</v>
      </c>
      <c r="G54" s="3">
        <v>0</v>
      </c>
      <c r="I54" s="3">
        <v>0</v>
      </c>
      <c r="K54" s="3">
        <v>104001531</v>
      </c>
      <c r="M54" s="3">
        <v>197968385998</v>
      </c>
      <c r="O54" s="3">
        <v>128284885804</v>
      </c>
      <c r="Q54" s="3">
        <v>69683500194</v>
      </c>
    </row>
    <row r="55" spans="1:17" x14ac:dyDescent="0.5">
      <c r="A55" s="1" t="s">
        <v>376</v>
      </c>
      <c r="C55" s="3">
        <v>0</v>
      </c>
      <c r="E55" s="3">
        <v>0</v>
      </c>
      <c r="G55" s="3">
        <v>0</v>
      </c>
      <c r="I55" s="3">
        <v>0</v>
      </c>
      <c r="K55" s="3">
        <v>8851901</v>
      </c>
      <c r="M55" s="3">
        <v>73875242930</v>
      </c>
      <c r="O55" s="3">
        <v>21906013592</v>
      </c>
      <c r="Q55" s="3">
        <v>51969229338</v>
      </c>
    </row>
    <row r="56" spans="1:17" x14ac:dyDescent="0.5">
      <c r="A56" s="1" t="s">
        <v>377</v>
      </c>
      <c r="C56" s="3">
        <v>0</v>
      </c>
      <c r="E56" s="3">
        <v>0</v>
      </c>
      <c r="G56" s="3">
        <v>0</v>
      </c>
      <c r="I56" s="3">
        <v>0</v>
      </c>
      <c r="K56" s="3">
        <v>693923</v>
      </c>
      <c r="M56" s="3">
        <v>10770730384</v>
      </c>
      <c r="O56" s="3">
        <v>10172658340</v>
      </c>
      <c r="Q56" s="3">
        <v>598072044</v>
      </c>
    </row>
    <row r="57" spans="1:17" x14ac:dyDescent="0.5">
      <c r="A57" s="1" t="s">
        <v>378</v>
      </c>
      <c r="C57" s="3">
        <v>0</v>
      </c>
      <c r="E57" s="3">
        <v>0</v>
      </c>
      <c r="G57" s="3">
        <v>0</v>
      </c>
      <c r="I57" s="3">
        <v>0</v>
      </c>
      <c r="K57" s="3">
        <v>6000000</v>
      </c>
      <c r="M57" s="3">
        <v>47828979603</v>
      </c>
      <c r="O57" s="3">
        <v>23469433419</v>
      </c>
      <c r="Q57" s="3">
        <v>24359546184</v>
      </c>
    </row>
    <row r="58" spans="1:17" x14ac:dyDescent="0.5">
      <c r="A58" s="1" t="s">
        <v>379</v>
      </c>
      <c r="C58" s="3">
        <v>0</v>
      </c>
      <c r="E58" s="3">
        <v>0</v>
      </c>
      <c r="G58" s="3">
        <v>0</v>
      </c>
      <c r="I58" s="3">
        <v>0</v>
      </c>
      <c r="K58" s="3">
        <v>1145521</v>
      </c>
      <c r="M58" s="3">
        <v>44032589786</v>
      </c>
      <c r="O58" s="3">
        <v>41616265800</v>
      </c>
      <c r="Q58" s="3">
        <v>2416323986</v>
      </c>
    </row>
    <row r="59" spans="1:17" x14ac:dyDescent="0.5">
      <c r="A59" s="1" t="s">
        <v>380</v>
      </c>
      <c r="C59" s="3">
        <v>0</v>
      </c>
      <c r="E59" s="3">
        <v>0</v>
      </c>
      <c r="G59" s="3">
        <v>0</v>
      </c>
      <c r="I59" s="3">
        <v>0</v>
      </c>
      <c r="K59" s="3">
        <v>156</v>
      </c>
      <c r="M59" s="3">
        <v>2186099</v>
      </c>
      <c r="O59" s="3">
        <v>2192606</v>
      </c>
      <c r="Q59" s="3">
        <v>-6507</v>
      </c>
    </row>
    <row r="60" spans="1:17" x14ac:dyDescent="0.5">
      <c r="A60" s="1" t="s">
        <v>327</v>
      </c>
      <c r="C60" s="3">
        <v>0</v>
      </c>
      <c r="E60" s="3">
        <v>0</v>
      </c>
      <c r="G60" s="3">
        <v>0</v>
      </c>
      <c r="I60" s="3">
        <v>0</v>
      </c>
      <c r="K60" s="3">
        <v>690037</v>
      </c>
      <c r="M60" s="3">
        <v>34552665491</v>
      </c>
      <c r="O60" s="3">
        <v>24012465681</v>
      </c>
      <c r="Q60" s="3">
        <v>10540199810</v>
      </c>
    </row>
    <row r="61" spans="1:17" x14ac:dyDescent="0.5">
      <c r="A61" s="1" t="s">
        <v>333</v>
      </c>
      <c r="C61" s="3">
        <v>0</v>
      </c>
      <c r="E61" s="3">
        <v>0</v>
      </c>
      <c r="G61" s="3">
        <v>0</v>
      </c>
      <c r="I61" s="3">
        <v>0</v>
      </c>
      <c r="K61" s="3">
        <v>1169079</v>
      </c>
      <c r="M61" s="3">
        <v>159185408465</v>
      </c>
      <c r="O61" s="3">
        <v>159866105604</v>
      </c>
      <c r="Q61" s="3">
        <v>-680697139</v>
      </c>
    </row>
    <row r="62" spans="1:17" x14ac:dyDescent="0.5">
      <c r="A62" s="1" t="s">
        <v>381</v>
      </c>
      <c r="C62" s="3">
        <v>0</v>
      </c>
      <c r="E62" s="3">
        <v>0</v>
      </c>
      <c r="G62" s="3">
        <v>0</v>
      </c>
      <c r="I62" s="3">
        <v>0</v>
      </c>
      <c r="K62" s="3">
        <v>1145478</v>
      </c>
      <c r="M62" s="3">
        <v>38182766617</v>
      </c>
      <c r="O62" s="3">
        <v>36257085339</v>
      </c>
      <c r="Q62" s="3">
        <v>1925681278</v>
      </c>
    </row>
    <row r="63" spans="1:17" x14ac:dyDescent="0.5">
      <c r="A63" s="1" t="s">
        <v>307</v>
      </c>
      <c r="C63" s="3">
        <v>0</v>
      </c>
      <c r="E63" s="3">
        <v>0</v>
      </c>
      <c r="G63" s="3">
        <v>0</v>
      </c>
      <c r="I63" s="3">
        <v>0</v>
      </c>
      <c r="K63" s="3">
        <v>19628383</v>
      </c>
      <c r="M63" s="3">
        <v>189435549394</v>
      </c>
      <c r="O63" s="3">
        <v>102701184774</v>
      </c>
      <c r="Q63" s="3">
        <v>86734364620</v>
      </c>
    </row>
    <row r="64" spans="1:17" x14ac:dyDescent="0.5">
      <c r="A64" s="1" t="s">
        <v>38</v>
      </c>
      <c r="C64" s="3">
        <v>0</v>
      </c>
      <c r="E64" s="3">
        <v>0</v>
      </c>
      <c r="G64" s="3">
        <v>0</v>
      </c>
      <c r="I64" s="3">
        <v>0</v>
      </c>
      <c r="K64" s="3">
        <v>6570300</v>
      </c>
      <c r="M64" s="3">
        <v>250102251926</v>
      </c>
      <c r="O64" s="3">
        <v>169174510360</v>
      </c>
      <c r="Q64" s="3">
        <v>80927741566</v>
      </c>
    </row>
    <row r="65" spans="1:17" x14ac:dyDescent="0.5">
      <c r="A65" s="1" t="s">
        <v>382</v>
      </c>
      <c r="C65" s="3">
        <v>0</v>
      </c>
      <c r="E65" s="3">
        <v>0</v>
      </c>
      <c r="G65" s="3">
        <v>0</v>
      </c>
      <c r="I65" s="3">
        <v>0</v>
      </c>
      <c r="K65" s="3">
        <v>38</v>
      </c>
      <c r="M65" s="3">
        <v>2845872</v>
      </c>
      <c r="O65" s="3">
        <v>1122040</v>
      </c>
      <c r="Q65" s="3">
        <v>1723832</v>
      </c>
    </row>
    <row r="66" spans="1:17" x14ac:dyDescent="0.5">
      <c r="A66" s="1" t="s">
        <v>383</v>
      </c>
      <c r="C66" s="3">
        <v>0</v>
      </c>
      <c r="E66" s="3">
        <v>0</v>
      </c>
      <c r="G66" s="3">
        <v>0</v>
      </c>
      <c r="I66" s="3">
        <v>0</v>
      </c>
      <c r="K66" s="3">
        <v>4581959</v>
      </c>
      <c r="M66" s="3">
        <v>136512241915</v>
      </c>
      <c r="O66" s="3">
        <v>129921964589</v>
      </c>
      <c r="Q66" s="3">
        <v>6590277326</v>
      </c>
    </row>
    <row r="67" spans="1:17" x14ac:dyDescent="0.5">
      <c r="A67" s="1" t="s">
        <v>344</v>
      </c>
      <c r="C67" s="3">
        <v>0</v>
      </c>
      <c r="E67" s="3">
        <v>0</v>
      </c>
      <c r="G67" s="3">
        <v>0</v>
      </c>
      <c r="I67" s="3">
        <v>0</v>
      </c>
      <c r="K67" s="3">
        <v>22917</v>
      </c>
      <c r="M67" s="3">
        <v>259194186</v>
      </c>
      <c r="O67" s="3">
        <v>236875585</v>
      </c>
      <c r="Q67" s="3">
        <v>22318601</v>
      </c>
    </row>
    <row r="68" spans="1:17" x14ac:dyDescent="0.5">
      <c r="A68" s="1" t="s">
        <v>384</v>
      </c>
      <c r="C68" s="3">
        <v>0</v>
      </c>
      <c r="E68" s="3">
        <v>0</v>
      </c>
      <c r="G68" s="3">
        <v>0</v>
      </c>
      <c r="I68" s="3">
        <v>0</v>
      </c>
      <c r="K68" s="3">
        <v>3184048</v>
      </c>
      <c r="M68" s="3">
        <v>54701062248</v>
      </c>
      <c r="O68" s="3">
        <v>16035168284</v>
      </c>
      <c r="Q68" s="3">
        <v>38665893964</v>
      </c>
    </row>
    <row r="69" spans="1:17" x14ac:dyDescent="0.5">
      <c r="A69" s="1" t="s">
        <v>385</v>
      </c>
      <c r="C69" s="3">
        <v>0</v>
      </c>
      <c r="E69" s="3">
        <v>0</v>
      </c>
      <c r="G69" s="3">
        <v>0</v>
      </c>
      <c r="I69" s="3">
        <v>0</v>
      </c>
      <c r="K69" s="3">
        <v>5203732</v>
      </c>
      <c r="M69" s="3">
        <v>90879075372</v>
      </c>
      <c r="O69" s="3">
        <v>45738111273</v>
      </c>
      <c r="Q69" s="3">
        <v>45140964099</v>
      </c>
    </row>
    <row r="70" spans="1:17" x14ac:dyDescent="0.5">
      <c r="A70" s="1" t="s">
        <v>386</v>
      </c>
      <c r="C70" s="3">
        <v>0</v>
      </c>
      <c r="E70" s="3">
        <v>0</v>
      </c>
      <c r="G70" s="3">
        <v>0</v>
      </c>
      <c r="I70" s="3">
        <v>0</v>
      </c>
      <c r="K70" s="3">
        <v>65</v>
      </c>
      <c r="M70" s="3">
        <v>2066461</v>
      </c>
      <c r="O70" s="3">
        <v>1990935</v>
      </c>
      <c r="Q70" s="3">
        <v>75526</v>
      </c>
    </row>
    <row r="71" spans="1:17" x14ac:dyDescent="0.5">
      <c r="A71" s="1" t="s">
        <v>387</v>
      </c>
      <c r="C71" s="3">
        <v>0</v>
      </c>
      <c r="E71" s="3">
        <v>0</v>
      </c>
      <c r="G71" s="3">
        <v>0</v>
      </c>
      <c r="I71" s="3">
        <v>0</v>
      </c>
      <c r="K71" s="3">
        <v>50</v>
      </c>
      <c r="M71" s="3">
        <v>1962875</v>
      </c>
      <c r="O71" s="3">
        <v>700651</v>
      </c>
      <c r="Q71" s="3">
        <v>1262224</v>
      </c>
    </row>
    <row r="72" spans="1:17" x14ac:dyDescent="0.5">
      <c r="A72" s="1" t="s">
        <v>331</v>
      </c>
      <c r="C72" s="3">
        <v>0</v>
      </c>
      <c r="E72" s="3">
        <v>0</v>
      </c>
      <c r="G72" s="3">
        <v>0</v>
      </c>
      <c r="I72" s="3">
        <v>0</v>
      </c>
      <c r="K72" s="3">
        <v>1100420</v>
      </c>
      <c r="M72" s="3">
        <v>11033711583</v>
      </c>
      <c r="O72" s="3">
        <v>5269721486</v>
      </c>
      <c r="Q72" s="3">
        <v>5763990097</v>
      </c>
    </row>
    <row r="73" spans="1:17" x14ac:dyDescent="0.5">
      <c r="A73" s="1" t="s">
        <v>388</v>
      </c>
      <c r="C73" s="3">
        <v>0</v>
      </c>
      <c r="E73" s="3">
        <v>0</v>
      </c>
      <c r="G73" s="3">
        <v>0</v>
      </c>
      <c r="I73" s="3">
        <v>0</v>
      </c>
      <c r="K73" s="3">
        <v>17558223</v>
      </c>
      <c r="M73" s="3">
        <v>279240930649</v>
      </c>
      <c r="O73" s="3">
        <v>270172166893</v>
      </c>
      <c r="Q73" s="3">
        <v>9068763756</v>
      </c>
    </row>
    <row r="74" spans="1:17" x14ac:dyDescent="0.5">
      <c r="A74" s="1" t="s">
        <v>302</v>
      </c>
      <c r="C74" s="3">
        <v>0</v>
      </c>
      <c r="E74" s="3">
        <v>0</v>
      </c>
      <c r="G74" s="3">
        <v>0</v>
      </c>
      <c r="I74" s="3">
        <v>0</v>
      </c>
      <c r="K74" s="3">
        <v>600000</v>
      </c>
      <c r="M74" s="3">
        <v>31520740597</v>
      </c>
      <c r="O74" s="3">
        <v>28372458389</v>
      </c>
      <c r="Q74" s="3">
        <v>3148282208</v>
      </c>
    </row>
    <row r="75" spans="1:17" x14ac:dyDescent="0.5">
      <c r="A75" s="1" t="s">
        <v>389</v>
      </c>
      <c r="C75" s="3">
        <v>0</v>
      </c>
      <c r="E75" s="3">
        <v>0</v>
      </c>
      <c r="G75" s="3">
        <v>0</v>
      </c>
      <c r="I75" s="3">
        <v>0</v>
      </c>
      <c r="K75" s="3">
        <v>11852981</v>
      </c>
      <c r="M75" s="3">
        <v>134156977903</v>
      </c>
      <c r="O75" s="3">
        <v>89104160930</v>
      </c>
      <c r="Q75" s="3">
        <v>45052816973</v>
      </c>
    </row>
    <row r="76" spans="1:17" x14ac:dyDescent="0.5">
      <c r="A76" s="1" t="s">
        <v>309</v>
      </c>
      <c r="C76" s="3">
        <v>0</v>
      </c>
      <c r="E76" s="3">
        <v>0</v>
      </c>
      <c r="G76" s="3">
        <v>0</v>
      </c>
      <c r="I76" s="3">
        <v>0</v>
      </c>
      <c r="K76" s="3">
        <v>5870143</v>
      </c>
      <c r="M76" s="3">
        <v>120128816706</v>
      </c>
      <c r="O76" s="3">
        <v>78454422365</v>
      </c>
      <c r="Q76" s="3">
        <v>41674394341</v>
      </c>
    </row>
    <row r="77" spans="1:17" x14ac:dyDescent="0.5">
      <c r="A77" s="1" t="s">
        <v>390</v>
      </c>
      <c r="C77" s="3">
        <v>0</v>
      </c>
      <c r="E77" s="3">
        <v>0</v>
      </c>
      <c r="G77" s="3">
        <v>0</v>
      </c>
      <c r="I77" s="3">
        <v>0</v>
      </c>
      <c r="K77" s="3">
        <v>7833426</v>
      </c>
      <c r="M77" s="3">
        <v>81166658823</v>
      </c>
      <c r="O77" s="3">
        <v>68342602067</v>
      </c>
      <c r="Q77" s="3">
        <v>12824056756</v>
      </c>
    </row>
    <row r="78" spans="1:17" x14ac:dyDescent="0.5">
      <c r="A78" s="1" t="s">
        <v>391</v>
      </c>
      <c r="C78" s="3">
        <v>0</v>
      </c>
      <c r="E78" s="3">
        <v>0</v>
      </c>
      <c r="G78" s="3">
        <v>0</v>
      </c>
      <c r="I78" s="3">
        <v>0</v>
      </c>
      <c r="K78" s="3">
        <v>5845917</v>
      </c>
      <c r="M78" s="3">
        <v>42153036702</v>
      </c>
      <c r="O78" s="3">
        <v>22242823373</v>
      </c>
      <c r="Q78" s="3">
        <v>19910213329</v>
      </c>
    </row>
    <row r="79" spans="1:17" x14ac:dyDescent="0.5">
      <c r="A79" s="1" t="s">
        <v>319</v>
      </c>
      <c r="C79" s="3">
        <v>0</v>
      </c>
      <c r="E79" s="3">
        <v>0</v>
      </c>
      <c r="G79" s="3">
        <v>0</v>
      </c>
      <c r="I79" s="3">
        <v>0</v>
      </c>
      <c r="K79" s="3">
        <v>972946</v>
      </c>
      <c r="M79" s="3">
        <v>34696108831</v>
      </c>
      <c r="O79" s="3">
        <v>18816465834</v>
      </c>
      <c r="Q79" s="3">
        <v>15879642997</v>
      </c>
    </row>
    <row r="80" spans="1:17" x14ac:dyDescent="0.5">
      <c r="A80" s="1" t="s">
        <v>325</v>
      </c>
      <c r="C80" s="3">
        <v>0</v>
      </c>
      <c r="E80" s="3">
        <v>0</v>
      </c>
      <c r="G80" s="3">
        <v>0</v>
      </c>
      <c r="I80" s="3">
        <v>0</v>
      </c>
      <c r="K80" s="3">
        <v>302021</v>
      </c>
      <c r="M80" s="3">
        <v>5730975519</v>
      </c>
      <c r="O80" s="3">
        <v>6618138577</v>
      </c>
      <c r="Q80" s="3">
        <v>-887163058</v>
      </c>
    </row>
    <row r="81" spans="1:17" x14ac:dyDescent="0.5">
      <c r="A81" s="1" t="s">
        <v>329</v>
      </c>
      <c r="C81" s="3">
        <v>0</v>
      </c>
      <c r="E81" s="3">
        <v>0</v>
      </c>
      <c r="G81" s="3">
        <v>0</v>
      </c>
      <c r="I81" s="3">
        <v>0</v>
      </c>
      <c r="K81" s="3">
        <v>12501337</v>
      </c>
      <c r="M81" s="3">
        <v>216073311870</v>
      </c>
      <c r="O81" s="3">
        <v>116477941982</v>
      </c>
      <c r="Q81" s="3">
        <v>99595369888</v>
      </c>
    </row>
    <row r="82" spans="1:17" x14ac:dyDescent="0.5">
      <c r="A82" s="1" t="s">
        <v>25</v>
      </c>
      <c r="C82" s="3">
        <v>0</v>
      </c>
      <c r="E82" s="3">
        <v>0</v>
      </c>
      <c r="G82" s="3">
        <v>0</v>
      </c>
      <c r="I82" s="3">
        <v>0</v>
      </c>
      <c r="K82" s="3">
        <v>66570561</v>
      </c>
      <c r="M82" s="3">
        <v>1831029277354</v>
      </c>
      <c r="O82" s="3">
        <v>1550436273710</v>
      </c>
      <c r="Q82" s="3">
        <v>280593003644</v>
      </c>
    </row>
    <row r="83" spans="1:17" x14ac:dyDescent="0.5">
      <c r="A83" s="1" t="s">
        <v>392</v>
      </c>
      <c r="C83" s="3">
        <v>0</v>
      </c>
      <c r="E83" s="3">
        <v>0</v>
      </c>
      <c r="G83" s="3">
        <v>0</v>
      </c>
      <c r="I83" s="3">
        <v>0</v>
      </c>
      <c r="K83" s="3">
        <v>50494617</v>
      </c>
      <c r="M83" s="3">
        <v>200776697474</v>
      </c>
      <c r="O83" s="3">
        <v>190887647483</v>
      </c>
      <c r="Q83" s="3">
        <v>9889049991</v>
      </c>
    </row>
    <row r="84" spans="1:17" x14ac:dyDescent="0.5">
      <c r="A84" s="1" t="s">
        <v>352</v>
      </c>
      <c r="C84" s="3">
        <v>376193</v>
      </c>
      <c r="E84" s="3">
        <v>376193000000</v>
      </c>
      <c r="G84" s="3">
        <v>365958251104</v>
      </c>
      <c r="I84" s="3">
        <v>10234748896</v>
      </c>
      <c r="K84" s="3">
        <v>376193</v>
      </c>
      <c r="M84" s="3">
        <v>376193000000</v>
      </c>
      <c r="O84" s="3">
        <v>365958251104</v>
      </c>
      <c r="Q84" s="3">
        <v>10234748896</v>
      </c>
    </row>
    <row r="85" spans="1:17" x14ac:dyDescent="0.5">
      <c r="A85" s="1" t="s">
        <v>353</v>
      </c>
      <c r="C85" s="3">
        <v>818940</v>
      </c>
      <c r="E85" s="3">
        <v>731573023980</v>
      </c>
      <c r="G85" s="3">
        <v>614983339643</v>
      </c>
      <c r="I85" s="3">
        <v>116589684337</v>
      </c>
      <c r="K85" s="3">
        <v>818940</v>
      </c>
      <c r="M85" s="3">
        <v>731573023980</v>
      </c>
      <c r="O85" s="3">
        <v>614983339643</v>
      </c>
      <c r="Q85" s="3">
        <v>116589684337</v>
      </c>
    </row>
    <row r="86" spans="1:17" x14ac:dyDescent="0.5">
      <c r="A86" s="1" t="s">
        <v>156</v>
      </c>
      <c r="C86" s="3">
        <v>200000</v>
      </c>
      <c r="E86" s="3">
        <v>194392467000</v>
      </c>
      <c r="G86" s="3">
        <v>193412023348</v>
      </c>
      <c r="I86" s="3">
        <v>980443652</v>
      </c>
      <c r="K86" s="3">
        <v>200000</v>
      </c>
      <c r="M86" s="3">
        <v>194392467000</v>
      </c>
      <c r="O86" s="3">
        <v>193412023348</v>
      </c>
      <c r="Q86" s="3">
        <v>980443652</v>
      </c>
    </row>
    <row r="87" spans="1:17" x14ac:dyDescent="0.5">
      <c r="A87" s="1" t="s">
        <v>200</v>
      </c>
      <c r="C87" s="3">
        <v>18167</v>
      </c>
      <c r="E87" s="3">
        <v>14923612190</v>
      </c>
      <c r="G87" s="3">
        <v>14900326415</v>
      </c>
      <c r="I87" s="3">
        <v>23285775</v>
      </c>
      <c r="K87" s="3">
        <v>18167</v>
      </c>
      <c r="M87" s="3">
        <v>14923612190</v>
      </c>
      <c r="O87" s="3">
        <v>14900326415</v>
      </c>
      <c r="Q87" s="3">
        <v>23285775</v>
      </c>
    </row>
    <row r="88" spans="1:17" x14ac:dyDescent="0.5">
      <c r="A88" s="1" t="s">
        <v>104</v>
      </c>
      <c r="C88" s="3">
        <v>4165629</v>
      </c>
      <c r="E88" s="3">
        <v>4165629000000</v>
      </c>
      <c r="G88" s="3">
        <v>3706546293897</v>
      </c>
      <c r="I88" s="3">
        <v>459082706103</v>
      </c>
      <c r="K88" s="3">
        <v>4283983</v>
      </c>
      <c r="M88" s="3">
        <v>4270873049652</v>
      </c>
      <c r="O88" s="3">
        <v>3803084525963</v>
      </c>
      <c r="Q88" s="3">
        <v>467788523689</v>
      </c>
    </row>
    <row r="89" spans="1:17" x14ac:dyDescent="0.5">
      <c r="A89" s="1" t="s">
        <v>153</v>
      </c>
      <c r="C89" s="3">
        <v>200000</v>
      </c>
      <c r="E89" s="3">
        <v>194792451500</v>
      </c>
      <c r="G89" s="3">
        <v>193829885974</v>
      </c>
      <c r="I89" s="3">
        <v>962565526</v>
      </c>
      <c r="K89" s="3">
        <v>200000</v>
      </c>
      <c r="M89" s="3">
        <v>194792451500</v>
      </c>
      <c r="O89" s="3">
        <v>193829885974</v>
      </c>
      <c r="Q89" s="3">
        <v>962565526</v>
      </c>
    </row>
    <row r="90" spans="1:17" x14ac:dyDescent="0.5">
      <c r="A90" s="1" t="s">
        <v>241</v>
      </c>
      <c r="C90" s="3">
        <v>0</v>
      </c>
      <c r="E90" s="3">
        <v>0</v>
      </c>
      <c r="G90" s="3">
        <v>0</v>
      </c>
      <c r="I90" s="3">
        <v>0</v>
      </c>
      <c r="K90" s="3">
        <v>1000</v>
      </c>
      <c r="M90" s="3">
        <v>929855850</v>
      </c>
      <c r="O90" s="3">
        <v>999845000</v>
      </c>
      <c r="Q90" s="3">
        <v>-69989150</v>
      </c>
    </row>
    <row r="91" spans="1:17" x14ac:dyDescent="0.5">
      <c r="A91" s="1" t="s">
        <v>393</v>
      </c>
      <c r="C91" s="3">
        <v>0</v>
      </c>
      <c r="E91" s="3">
        <v>0</v>
      </c>
      <c r="G91" s="3">
        <v>0</v>
      </c>
      <c r="I91" s="3">
        <v>0</v>
      </c>
      <c r="K91" s="3">
        <v>2166135</v>
      </c>
      <c r="M91" s="3">
        <v>2166135000000</v>
      </c>
      <c r="O91" s="3">
        <v>2007523706146</v>
      </c>
      <c r="Q91" s="3">
        <v>158611293854</v>
      </c>
    </row>
    <row r="92" spans="1:17" x14ac:dyDescent="0.5">
      <c r="A92" s="1" t="s">
        <v>394</v>
      </c>
      <c r="C92" s="3">
        <v>0</v>
      </c>
      <c r="E92" s="3">
        <v>0</v>
      </c>
      <c r="G92" s="3">
        <v>0</v>
      </c>
      <c r="I92" s="3">
        <v>0</v>
      </c>
      <c r="K92" s="3">
        <v>1550000</v>
      </c>
      <c r="M92" s="3">
        <v>1535674981822</v>
      </c>
      <c r="O92" s="3">
        <v>1444062416836</v>
      </c>
      <c r="Q92" s="3">
        <v>91612564986</v>
      </c>
    </row>
    <row r="93" spans="1:17" x14ac:dyDescent="0.5">
      <c r="A93" s="1" t="s">
        <v>395</v>
      </c>
      <c r="C93" s="3">
        <v>0</v>
      </c>
      <c r="E93" s="3">
        <v>0</v>
      </c>
      <c r="G93" s="3">
        <v>0</v>
      </c>
      <c r="I93" s="3">
        <v>0</v>
      </c>
      <c r="K93" s="3">
        <v>644802</v>
      </c>
      <c r="M93" s="3">
        <v>644802000000</v>
      </c>
      <c r="O93" s="3">
        <v>635868463824</v>
      </c>
      <c r="Q93" s="3">
        <v>8933536176</v>
      </c>
    </row>
    <row r="94" spans="1:17" x14ac:dyDescent="0.5">
      <c r="A94" s="1" t="s">
        <v>396</v>
      </c>
      <c r="C94" s="3">
        <v>0</v>
      </c>
      <c r="E94" s="3">
        <v>0</v>
      </c>
      <c r="G94" s="3">
        <v>0</v>
      </c>
      <c r="I94" s="3">
        <v>0</v>
      </c>
      <c r="K94" s="3">
        <v>74345</v>
      </c>
      <c r="M94" s="3">
        <v>74345000000</v>
      </c>
      <c r="O94" s="3">
        <v>74356209536</v>
      </c>
      <c r="Q94" s="3">
        <v>-11209536</v>
      </c>
    </row>
    <row r="95" spans="1:17" x14ac:dyDescent="0.5">
      <c r="A95" s="1" t="s">
        <v>397</v>
      </c>
      <c r="C95" s="3">
        <v>0</v>
      </c>
      <c r="E95" s="3">
        <v>0</v>
      </c>
      <c r="G95" s="3">
        <v>0</v>
      </c>
      <c r="I95" s="3">
        <v>0</v>
      </c>
      <c r="K95" s="3">
        <v>1288265</v>
      </c>
      <c r="M95" s="3">
        <v>1288265000000</v>
      </c>
      <c r="O95" s="3">
        <v>1204021316571</v>
      </c>
      <c r="Q95" s="3">
        <v>84243683429</v>
      </c>
    </row>
    <row r="96" spans="1:17" x14ac:dyDescent="0.5">
      <c r="A96" s="1" t="s">
        <v>398</v>
      </c>
      <c r="C96" s="3">
        <v>0</v>
      </c>
      <c r="E96" s="3">
        <v>0</v>
      </c>
      <c r="G96" s="3">
        <v>0</v>
      </c>
      <c r="I96" s="3">
        <v>0</v>
      </c>
      <c r="K96" s="3">
        <v>380603</v>
      </c>
      <c r="M96" s="3">
        <v>380122246779</v>
      </c>
      <c r="O96" s="3">
        <v>348279771623</v>
      </c>
      <c r="Q96" s="3">
        <v>31842475156</v>
      </c>
    </row>
    <row r="97" spans="1:17" x14ac:dyDescent="0.5">
      <c r="A97" s="1" t="s">
        <v>399</v>
      </c>
      <c r="C97" s="3">
        <v>0</v>
      </c>
      <c r="E97" s="3">
        <v>0</v>
      </c>
      <c r="G97" s="3">
        <v>0</v>
      </c>
      <c r="I97" s="3">
        <v>0</v>
      </c>
      <c r="K97" s="3">
        <v>12089</v>
      </c>
      <c r="M97" s="3">
        <v>12089000000</v>
      </c>
      <c r="O97" s="3">
        <v>12090226205</v>
      </c>
      <c r="Q97" s="3">
        <v>-1226205</v>
      </c>
    </row>
    <row r="98" spans="1:17" x14ac:dyDescent="0.5">
      <c r="A98" s="1" t="s">
        <v>400</v>
      </c>
      <c r="C98" s="3">
        <v>0</v>
      </c>
      <c r="E98" s="3">
        <v>0</v>
      </c>
      <c r="G98" s="3">
        <v>0</v>
      </c>
      <c r="I98" s="3">
        <v>0</v>
      </c>
      <c r="K98" s="3">
        <v>1058466</v>
      </c>
      <c r="M98" s="3">
        <v>1058466000000</v>
      </c>
      <c r="O98" s="3">
        <v>1013960128108</v>
      </c>
      <c r="Q98" s="3">
        <v>44505871892</v>
      </c>
    </row>
    <row r="99" spans="1:17" x14ac:dyDescent="0.5">
      <c r="A99" s="1" t="s">
        <v>92</v>
      </c>
      <c r="C99" s="3">
        <v>0</v>
      </c>
      <c r="E99" s="3">
        <v>0</v>
      </c>
      <c r="G99" s="3">
        <v>0</v>
      </c>
      <c r="I99" s="3">
        <v>0</v>
      </c>
      <c r="K99" s="3">
        <v>25000</v>
      </c>
      <c r="M99" s="3">
        <v>19746988744</v>
      </c>
      <c r="O99" s="3">
        <v>19361635819</v>
      </c>
      <c r="Q99" s="3">
        <v>385352925</v>
      </c>
    </row>
    <row r="100" spans="1:17" x14ac:dyDescent="0.5">
      <c r="A100" s="1" t="s">
        <v>401</v>
      </c>
      <c r="C100" s="3">
        <v>0</v>
      </c>
      <c r="E100" s="3">
        <v>0</v>
      </c>
      <c r="G100" s="3">
        <v>0</v>
      </c>
      <c r="I100" s="3">
        <v>0</v>
      </c>
      <c r="K100" s="3">
        <v>371822</v>
      </c>
      <c r="M100" s="3">
        <v>371822000000</v>
      </c>
      <c r="O100" s="3">
        <v>361851973553</v>
      </c>
      <c r="Q100" s="3">
        <v>9970026447</v>
      </c>
    </row>
    <row r="101" spans="1:17" x14ac:dyDescent="0.5">
      <c r="A101" s="1" t="s">
        <v>402</v>
      </c>
      <c r="C101" s="3">
        <v>0</v>
      </c>
      <c r="E101" s="3">
        <v>0</v>
      </c>
      <c r="G101" s="3">
        <v>0</v>
      </c>
      <c r="I101" s="3">
        <v>0</v>
      </c>
      <c r="K101" s="3">
        <v>21</v>
      </c>
      <c r="M101" s="3">
        <v>21000000</v>
      </c>
      <c r="O101" s="3">
        <v>20391922</v>
      </c>
      <c r="Q101" s="3">
        <v>608078</v>
      </c>
    </row>
    <row r="102" spans="1:17" x14ac:dyDescent="0.5">
      <c r="A102" s="1" t="s">
        <v>403</v>
      </c>
      <c r="C102" s="3">
        <v>0</v>
      </c>
      <c r="E102" s="3">
        <v>0</v>
      </c>
      <c r="G102" s="3">
        <v>0</v>
      </c>
      <c r="I102" s="3">
        <v>0</v>
      </c>
      <c r="K102" s="3">
        <v>719889</v>
      </c>
      <c r="M102" s="3">
        <v>719889000000</v>
      </c>
      <c r="O102" s="3">
        <v>713333089426</v>
      </c>
      <c r="Q102" s="3">
        <v>6555910574</v>
      </c>
    </row>
    <row r="103" spans="1:17" x14ac:dyDescent="0.5">
      <c r="A103" s="1" t="s">
        <v>404</v>
      </c>
      <c r="C103" s="3">
        <v>0</v>
      </c>
      <c r="E103" s="3">
        <v>0</v>
      </c>
      <c r="G103" s="3">
        <v>0</v>
      </c>
      <c r="I103" s="3">
        <v>0</v>
      </c>
      <c r="K103" s="3">
        <v>880440</v>
      </c>
      <c r="M103" s="3">
        <v>880440000000</v>
      </c>
      <c r="O103" s="3">
        <v>812733990592</v>
      </c>
      <c r="Q103" s="3">
        <v>67706009408</v>
      </c>
    </row>
    <row r="104" spans="1:17" x14ac:dyDescent="0.5">
      <c r="A104" s="1" t="s">
        <v>405</v>
      </c>
      <c r="C104" s="3">
        <v>0</v>
      </c>
      <c r="E104" s="3">
        <v>0</v>
      </c>
      <c r="G104" s="3">
        <v>0</v>
      </c>
      <c r="I104" s="3">
        <v>0</v>
      </c>
      <c r="K104" s="3">
        <v>327728</v>
      </c>
      <c r="M104" s="3">
        <v>327728000000</v>
      </c>
      <c r="O104" s="3">
        <v>315004614257</v>
      </c>
      <c r="Q104" s="3">
        <v>12723385743</v>
      </c>
    </row>
    <row r="105" spans="1:17" x14ac:dyDescent="0.5">
      <c r="A105" s="1" t="s">
        <v>220</v>
      </c>
      <c r="C105" s="3">
        <v>0</v>
      </c>
      <c r="E105" s="3">
        <v>0</v>
      </c>
      <c r="G105" s="3">
        <v>0</v>
      </c>
      <c r="I105" s="3">
        <v>0</v>
      </c>
      <c r="K105" s="3">
        <v>500000</v>
      </c>
      <c r="M105" s="3">
        <v>490967500000</v>
      </c>
      <c r="O105" s="3">
        <v>483957173273</v>
      </c>
      <c r="Q105" s="3">
        <v>7010326727</v>
      </c>
    </row>
    <row r="106" spans="1:17" x14ac:dyDescent="0.5">
      <c r="A106" s="1" t="s">
        <v>406</v>
      </c>
      <c r="C106" s="3">
        <v>0</v>
      </c>
      <c r="E106" s="3">
        <v>0</v>
      </c>
      <c r="G106" s="3">
        <v>0</v>
      </c>
      <c r="I106" s="3">
        <v>0</v>
      </c>
      <c r="K106" s="3">
        <v>470808</v>
      </c>
      <c r="M106" s="3">
        <v>468586242800</v>
      </c>
      <c r="O106" s="3">
        <v>465809253460</v>
      </c>
      <c r="Q106" s="3">
        <v>2776989340</v>
      </c>
    </row>
    <row r="107" spans="1:17" x14ac:dyDescent="0.5">
      <c r="A107" s="1" t="s">
        <v>407</v>
      </c>
      <c r="C107" s="3">
        <v>0</v>
      </c>
      <c r="E107" s="3">
        <v>0</v>
      </c>
      <c r="G107" s="3">
        <v>0</v>
      </c>
      <c r="I107" s="3">
        <v>0</v>
      </c>
      <c r="K107" s="3">
        <v>1187238</v>
      </c>
      <c r="M107" s="3">
        <v>1187238000000</v>
      </c>
      <c r="O107" s="3">
        <v>1110988787965</v>
      </c>
      <c r="Q107" s="3">
        <v>76249212035</v>
      </c>
    </row>
    <row r="108" spans="1:17" x14ac:dyDescent="0.5">
      <c r="A108" s="1" t="s">
        <v>408</v>
      </c>
      <c r="C108" s="3">
        <v>0</v>
      </c>
      <c r="E108" s="3">
        <v>0</v>
      </c>
      <c r="G108" s="3">
        <v>0</v>
      </c>
      <c r="I108" s="3">
        <v>0</v>
      </c>
      <c r="K108" s="3">
        <v>1332032</v>
      </c>
      <c r="M108" s="3">
        <v>1326283295487</v>
      </c>
      <c r="O108" s="3">
        <v>1281328779063</v>
      </c>
      <c r="Q108" s="3">
        <v>44954516424</v>
      </c>
    </row>
    <row r="109" spans="1:17" x14ac:dyDescent="0.5">
      <c r="A109" s="1" t="s">
        <v>409</v>
      </c>
      <c r="C109" s="3">
        <v>0</v>
      </c>
      <c r="E109" s="3">
        <v>0</v>
      </c>
      <c r="G109" s="3">
        <v>0</v>
      </c>
      <c r="I109" s="3">
        <v>0</v>
      </c>
      <c r="K109" s="3">
        <v>478777</v>
      </c>
      <c r="M109" s="3">
        <v>478777000000</v>
      </c>
      <c r="O109" s="3">
        <v>465513783149</v>
      </c>
      <c r="Q109" s="3">
        <v>13263216851</v>
      </c>
    </row>
    <row r="110" spans="1:17" x14ac:dyDescent="0.5">
      <c r="A110" s="1" t="s">
        <v>141</v>
      </c>
      <c r="C110" s="3">
        <v>0</v>
      </c>
      <c r="E110" s="3">
        <v>0</v>
      </c>
      <c r="G110" s="3">
        <v>0</v>
      </c>
      <c r="I110" s="3">
        <v>0</v>
      </c>
      <c r="K110" s="3">
        <v>1200</v>
      </c>
      <c r="M110" s="3">
        <v>1175957370</v>
      </c>
      <c r="O110" s="3">
        <v>1200000000</v>
      </c>
      <c r="Q110" s="3">
        <v>-24042630</v>
      </c>
    </row>
    <row r="111" spans="1:17" x14ac:dyDescent="0.5">
      <c r="A111" s="1" t="s">
        <v>410</v>
      </c>
      <c r="C111" s="3">
        <v>0</v>
      </c>
      <c r="E111" s="3">
        <v>0</v>
      </c>
      <c r="G111" s="3">
        <v>0</v>
      </c>
      <c r="I111" s="3">
        <v>0</v>
      </c>
      <c r="K111" s="3">
        <v>583578</v>
      </c>
      <c r="M111" s="3">
        <v>580831862300</v>
      </c>
      <c r="O111" s="3">
        <v>578340018284</v>
      </c>
      <c r="Q111" s="3">
        <v>2491844016</v>
      </c>
    </row>
    <row r="112" spans="1:17" x14ac:dyDescent="0.5">
      <c r="A112" s="1" t="s">
        <v>411</v>
      </c>
      <c r="C112" s="3">
        <v>0</v>
      </c>
      <c r="E112" s="3">
        <v>0</v>
      </c>
      <c r="G112" s="3">
        <v>0</v>
      </c>
      <c r="I112" s="3">
        <v>0</v>
      </c>
      <c r="K112" s="3">
        <v>547566</v>
      </c>
      <c r="M112" s="3">
        <v>547566000000</v>
      </c>
      <c r="O112" s="3">
        <v>539853854858</v>
      </c>
      <c r="Q112" s="3">
        <v>7712145142</v>
      </c>
    </row>
    <row r="113" spans="1:17" x14ac:dyDescent="0.5">
      <c r="A113" s="1" t="s">
        <v>412</v>
      </c>
      <c r="C113" s="3">
        <v>0</v>
      </c>
      <c r="E113" s="3">
        <v>0</v>
      </c>
      <c r="G113" s="3">
        <v>0</v>
      </c>
      <c r="I113" s="3">
        <v>0</v>
      </c>
      <c r="K113" s="3">
        <v>269082</v>
      </c>
      <c r="M113" s="3">
        <v>267153423375</v>
      </c>
      <c r="O113" s="3">
        <v>245761176385</v>
      </c>
      <c r="Q113" s="3">
        <v>21392246990</v>
      </c>
    </row>
    <row r="114" spans="1:17" x14ac:dyDescent="0.5">
      <c r="A114" s="1" t="s">
        <v>83</v>
      </c>
      <c r="C114" s="3">
        <v>0</v>
      </c>
      <c r="E114" s="3">
        <v>0</v>
      </c>
      <c r="G114" s="3">
        <v>0</v>
      </c>
      <c r="I114" s="3">
        <v>0</v>
      </c>
      <c r="K114" s="3">
        <v>25000</v>
      </c>
      <c r="M114" s="3">
        <v>19624507731</v>
      </c>
      <c r="O114" s="3">
        <v>18816145391</v>
      </c>
      <c r="Q114" s="3">
        <v>808362340</v>
      </c>
    </row>
    <row r="115" spans="1:17" x14ac:dyDescent="0.5">
      <c r="A115" s="1" t="s">
        <v>413</v>
      </c>
      <c r="C115" s="3">
        <v>0</v>
      </c>
      <c r="E115" s="3">
        <v>0</v>
      </c>
      <c r="G115" s="3">
        <v>0</v>
      </c>
      <c r="I115" s="3">
        <v>0</v>
      </c>
      <c r="K115" s="3">
        <v>549578</v>
      </c>
      <c r="M115" s="3">
        <v>549578000000</v>
      </c>
      <c r="O115" s="3">
        <v>529308481102</v>
      </c>
      <c r="Q115" s="3">
        <v>20269518898</v>
      </c>
    </row>
    <row r="116" spans="1:17" ht="22.5" thickBot="1" x14ac:dyDescent="0.55000000000000004">
      <c r="E116" s="6">
        <f>SUM(E8:E115)</f>
        <v>6097703455388</v>
      </c>
      <c r="G116" s="6">
        <f>SUM(G8:G115)</f>
        <v>5418082580409</v>
      </c>
      <c r="I116" s="6">
        <f>SUM(I8:I115)</f>
        <v>679620874979</v>
      </c>
      <c r="M116" s="6">
        <f>SUM(M8:M115)</f>
        <v>28612592500862</v>
      </c>
      <c r="O116" s="6">
        <f>SUM(O8:O115)</f>
        <v>25326788825709</v>
      </c>
      <c r="Q116" s="6">
        <f>SUM(Q8:Q115)</f>
        <v>3285803675153</v>
      </c>
    </row>
    <row r="117" spans="1:17" ht="22.5" thickTop="1" x14ac:dyDescent="0.5"/>
    <row r="118" spans="1:17" x14ac:dyDescent="0.5">
      <c r="I118" s="3"/>
      <c r="O118" s="3"/>
    </row>
    <row r="119" spans="1:17" x14ac:dyDescent="0.5">
      <c r="O119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0"/>
  <sheetViews>
    <sheetView rightToLeft="1" topLeftCell="A79" workbookViewId="0">
      <selection activeCell="M94" sqref="M94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2.5" x14ac:dyDescent="0.5">
      <c r="A3" s="16" t="s">
        <v>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2.5" x14ac:dyDescent="0.5">
      <c r="A6" s="13" t="s">
        <v>3</v>
      </c>
      <c r="C6" s="14" t="s">
        <v>280</v>
      </c>
      <c r="D6" s="14" t="s">
        <v>280</v>
      </c>
      <c r="E6" s="14" t="s">
        <v>280</v>
      </c>
      <c r="F6" s="14" t="s">
        <v>280</v>
      </c>
      <c r="G6" s="14" t="s">
        <v>280</v>
      </c>
      <c r="H6" s="14" t="s">
        <v>280</v>
      </c>
      <c r="I6" s="14" t="s">
        <v>280</v>
      </c>
      <c r="J6" s="14" t="s">
        <v>280</v>
      </c>
      <c r="K6" s="14" t="s">
        <v>280</v>
      </c>
      <c r="M6" s="14" t="s">
        <v>281</v>
      </c>
      <c r="N6" s="14" t="s">
        <v>281</v>
      </c>
      <c r="O6" s="14" t="s">
        <v>281</v>
      </c>
      <c r="P6" s="14" t="s">
        <v>281</v>
      </c>
      <c r="Q6" s="14" t="s">
        <v>281</v>
      </c>
      <c r="R6" s="14" t="s">
        <v>281</v>
      </c>
      <c r="S6" s="14" t="s">
        <v>281</v>
      </c>
      <c r="T6" s="14" t="s">
        <v>281</v>
      </c>
      <c r="U6" s="14" t="s">
        <v>281</v>
      </c>
    </row>
    <row r="7" spans="1:21" ht="22.5" x14ac:dyDescent="0.5">
      <c r="A7" s="14" t="s">
        <v>3</v>
      </c>
      <c r="C7" s="17" t="s">
        <v>414</v>
      </c>
      <c r="E7" s="17" t="s">
        <v>415</v>
      </c>
      <c r="G7" s="17" t="s">
        <v>416</v>
      </c>
      <c r="I7" s="17" t="s">
        <v>262</v>
      </c>
      <c r="K7" s="17" t="s">
        <v>417</v>
      </c>
      <c r="M7" s="17" t="s">
        <v>414</v>
      </c>
      <c r="O7" s="17" t="s">
        <v>415</v>
      </c>
      <c r="Q7" s="17" t="s">
        <v>416</v>
      </c>
      <c r="S7" s="17" t="s">
        <v>262</v>
      </c>
      <c r="U7" s="17" t="s">
        <v>417</v>
      </c>
    </row>
    <row r="8" spans="1:21" x14ac:dyDescent="0.5">
      <c r="A8" s="1" t="s">
        <v>37</v>
      </c>
      <c r="C8" s="3">
        <v>0</v>
      </c>
      <c r="E8" s="3">
        <v>-247164283</v>
      </c>
      <c r="G8" s="3">
        <v>-3787700278</v>
      </c>
      <c r="I8" s="3">
        <v>-4034864561</v>
      </c>
      <c r="K8" s="7">
        <f>I8/$I$89</f>
        <v>-5.3883939475630388E-2</v>
      </c>
      <c r="M8" s="3">
        <v>1608607340</v>
      </c>
      <c r="O8" s="3">
        <v>0</v>
      </c>
      <c r="Q8" s="3">
        <v>-2224256615</v>
      </c>
      <c r="S8" s="3">
        <v>-615649275</v>
      </c>
      <c r="U8" s="7">
        <f>S8/$S$89</f>
        <v>-2.1885371559076069E-4</v>
      </c>
    </row>
    <row r="9" spans="1:21" x14ac:dyDescent="0.5">
      <c r="A9" s="1" t="s">
        <v>31</v>
      </c>
      <c r="C9" s="3">
        <v>0</v>
      </c>
      <c r="E9" s="3">
        <v>-5541362584</v>
      </c>
      <c r="G9" s="3">
        <v>17596995531</v>
      </c>
      <c r="I9" s="3">
        <v>12055632947</v>
      </c>
      <c r="K9" s="7">
        <f t="shared" ref="K9:K72" si="0">I9/$I$89</f>
        <v>0.16099796814383421</v>
      </c>
      <c r="M9" s="3">
        <v>0</v>
      </c>
      <c r="O9" s="3">
        <v>59261768895</v>
      </c>
      <c r="Q9" s="3">
        <v>17596995531</v>
      </c>
      <c r="S9" s="3">
        <v>76858764426</v>
      </c>
      <c r="U9" s="7">
        <f t="shared" ref="U9:U72" si="1">S9/$S$89</f>
        <v>2.7322092063448104E-2</v>
      </c>
    </row>
    <row r="10" spans="1:21" x14ac:dyDescent="0.5">
      <c r="A10" s="1" t="s">
        <v>27</v>
      </c>
      <c r="C10" s="3">
        <v>0</v>
      </c>
      <c r="E10" s="3">
        <v>20936028426</v>
      </c>
      <c r="G10" s="3">
        <v>-18703820334</v>
      </c>
      <c r="I10" s="3">
        <v>2232208092</v>
      </c>
      <c r="K10" s="7">
        <f t="shared" si="0"/>
        <v>2.9810211447724576E-2</v>
      </c>
      <c r="M10" s="3">
        <v>38886909909</v>
      </c>
      <c r="O10" s="3">
        <v>0</v>
      </c>
      <c r="Q10" s="3">
        <v>-35400880613</v>
      </c>
      <c r="S10" s="3">
        <v>3486029296</v>
      </c>
      <c r="U10" s="7">
        <f t="shared" si="1"/>
        <v>1.2392290465831274E-3</v>
      </c>
    </row>
    <row r="11" spans="1:21" x14ac:dyDescent="0.5">
      <c r="A11" s="1" t="s">
        <v>21</v>
      </c>
      <c r="C11" s="3">
        <v>0</v>
      </c>
      <c r="E11" s="3">
        <v>-18910569</v>
      </c>
      <c r="G11" s="3">
        <v>4253051335</v>
      </c>
      <c r="I11" s="3">
        <v>4234140766</v>
      </c>
      <c r="K11" s="7">
        <f t="shared" si="0"/>
        <v>5.6545190381780276E-2</v>
      </c>
      <c r="M11" s="3">
        <v>9012978</v>
      </c>
      <c r="O11" s="3">
        <v>0</v>
      </c>
      <c r="Q11" s="3">
        <v>4253051335</v>
      </c>
      <c r="S11" s="3">
        <v>4262064313</v>
      </c>
      <c r="U11" s="7">
        <f t="shared" si="1"/>
        <v>1.5150973920773851E-3</v>
      </c>
    </row>
    <row r="12" spans="1:21" x14ac:dyDescent="0.5">
      <c r="A12" s="1" t="s">
        <v>15</v>
      </c>
      <c r="C12" s="3">
        <v>0</v>
      </c>
      <c r="E12" s="3">
        <v>-270106089</v>
      </c>
      <c r="G12" s="3">
        <v>307348133</v>
      </c>
      <c r="I12" s="3">
        <v>37242044</v>
      </c>
      <c r="K12" s="7">
        <f t="shared" si="0"/>
        <v>4.9735202124043839E-4</v>
      </c>
      <c r="M12" s="3">
        <v>270828094</v>
      </c>
      <c r="O12" s="3">
        <v>6082066756</v>
      </c>
      <c r="Q12" s="3">
        <v>5451065270</v>
      </c>
      <c r="S12" s="3">
        <v>11803960120</v>
      </c>
      <c r="U12" s="7">
        <f t="shared" si="1"/>
        <v>4.1961237279897088E-3</v>
      </c>
    </row>
    <row r="13" spans="1:21" x14ac:dyDescent="0.5">
      <c r="A13" s="1" t="s">
        <v>32</v>
      </c>
      <c r="C13" s="3">
        <v>0</v>
      </c>
      <c r="E13" s="3">
        <v>-1993011636</v>
      </c>
      <c r="G13" s="3">
        <v>20625121444</v>
      </c>
      <c r="I13" s="3">
        <v>18632109808</v>
      </c>
      <c r="K13" s="7">
        <f t="shared" si="0"/>
        <v>0.24882408368838713</v>
      </c>
      <c r="M13" s="3">
        <v>0</v>
      </c>
      <c r="O13" s="3">
        <v>180257070766</v>
      </c>
      <c r="Q13" s="3">
        <v>21166691758</v>
      </c>
      <c r="S13" s="3">
        <v>201423762524</v>
      </c>
      <c r="U13" s="7">
        <f t="shared" si="1"/>
        <v>7.1603006170434316E-2</v>
      </c>
    </row>
    <row r="14" spans="1:21" x14ac:dyDescent="0.5">
      <c r="A14" s="1" t="s">
        <v>30</v>
      </c>
      <c r="C14" s="3">
        <v>0</v>
      </c>
      <c r="E14" s="3">
        <v>-6831368323</v>
      </c>
      <c r="G14" s="3">
        <v>7547333258</v>
      </c>
      <c r="I14" s="3">
        <v>715964935</v>
      </c>
      <c r="K14" s="7">
        <f t="shared" si="0"/>
        <v>9.5614141790802097E-3</v>
      </c>
      <c r="M14" s="3">
        <v>10150217256</v>
      </c>
      <c r="O14" s="3">
        <v>49881278338</v>
      </c>
      <c r="Q14" s="3">
        <v>69697255457</v>
      </c>
      <c r="S14" s="3">
        <v>129728751051</v>
      </c>
      <c r="U14" s="7">
        <f t="shared" si="1"/>
        <v>4.6116547747839305E-2</v>
      </c>
    </row>
    <row r="15" spans="1:21" x14ac:dyDescent="0.5">
      <c r="A15" s="1" t="s">
        <v>28</v>
      </c>
      <c r="C15" s="3">
        <v>0</v>
      </c>
      <c r="E15" s="3">
        <v>234671348</v>
      </c>
      <c r="G15" s="3">
        <v>2656971403</v>
      </c>
      <c r="I15" s="3">
        <v>2891642751</v>
      </c>
      <c r="K15" s="7">
        <f t="shared" si="0"/>
        <v>3.8616687282661273E-2</v>
      </c>
      <c r="M15" s="3">
        <v>0</v>
      </c>
      <c r="O15" s="3">
        <v>0</v>
      </c>
      <c r="Q15" s="3">
        <v>2656971403</v>
      </c>
      <c r="S15" s="3">
        <v>2656971403</v>
      </c>
      <c r="U15" s="7">
        <f t="shared" si="1"/>
        <v>9.445118956161304E-4</v>
      </c>
    </row>
    <row r="16" spans="1:21" x14ac:dyDescent="0.5">
      <c r="A16" s="1" t="s">
        <v>29</v>
      </c>
      <c r="C16" s="3">
        <v>0</v>
      </c>
      <c r="E16" s="3">
        <v>-5057042648</v>
      </c>
      <c r="G16" s="3">
        <v>5357145376</v>
      </c>
      <c r="I16" s="3">
        <v>300102728</v>
      </c>
      <c r="K16" s="7">
        <f t="shared" si="0"/>
        <v>4.0077472211398893E-3</v>
      </c>
      <c r="M16" s="3">
        <v>4401583790</v>
      </c>
      <c r="O16" s="3">
        <v>21654807909</v>
      </c>
      <c r="Q16" s="3">
        <v>120895987997</v>
      </c>
      <c r="S16" s="3">
        <v>146952379696</v>
      </c>
      <c r="U16" s="7">
        <f t="shared" si="1"/>
        <v>5.2239279111266489E-2</v>
      </c>
    </row>
    <row r="17" spans="1:21" x14ac:dyDescent="0.5">
      <c r="A17" s="1" t="s">
        <v>33</v>
      </c>
      <c r="C17" s="3">
        <v>0</v>
      </c>
      <c r="E17" s="3">
        <v>-24262328946</v>
      </c>
      <c r="G17" s="3">
        <v>43076548538</v>
      </c>
      <c r="I17" s="3">
        <v>18814219592</v>
      </c>
      <c r="K17" s="7">
        <f t="shared" si="0"/>
        <v>0.25125608417579487</v>
      </c>
      <c r="M17" s="3">
        <v>0</v>
      </c>
      <c r="O17" s="3">
        <v>142611284841</v>
      </c>
      <c r="Q17" s="3">
        <v>49614969335</v>
      </c>
      <c r="S17" s="3">
        <v>192226254176</v>
      </c>
      <c r="U17" s="7">
        <f t="shared" si="1"/>
        <v>6.833343539714487E-2</v>
      </c>
    </row>
    <row r="18" spans="1:21" x14ac:dyDescent="0.5">
      <c r="A18" s="1" t="s">
        <v>17</v>
      </c>
      <c r="C18" s="3">
        <v>0</v>
      </c>
      <c r="E18" s="3">
        <v>-9561924907</v>
      </c>
      <c r="G18" s="3">
        <v>10778436665</v>
      </c>
      <c r="I18" s="3">
        <v>1216511758</v>
      </c>
      <c r="K18" s="7">
        <f t="shared" si="0"/>
        <v>1.6246008991989244E-2</v>
      </c>
      <c r="M18" s="3">
        <v>4132738773</v>
      </c>
      <c r="O18" s="3">
        <v>4834471161</v>
      </c>
      <c r="Q18" s="3">
        <v>27698983785</v>
      </c>
      <c r="S18" s="3">
        <v>36666193719</v>
      </c>
      <c r="U18" s="7">
        <f t="shared" si="1"/>
        <v>1.3034260020810975E-2</v>
      </c>
    </row>
    <row r="19" spans="1:21" x14ac:dyDescent="0.5">
      <c r="A19" s="1" t="s">
        <v>26</v>
      </c>
      <c r="C19" s="3">
        <v>0</v>
      </c>
      <c r="E19" s="3">
        <v>805578446</v>
      </c>
      <c r="G19" s="3">
        <v>403241304</v>
      </c>
      <c r="I19" s="3">
        <v>1208819750</v>
      </c>
      <c r="K19" s="7">
        <f t="shared" si="0"/>
        <v>1.6143285421655735E-2</v>
      </c>
      <c r="M19" s="3">
        <v>8107642214</v>
      </c>
      <c r="O19" s="3">
        <v>-955807081</v>
      </c>
      <c r="Q19" s="3">
        <v>-5011641107</v>
      </c>
      <c r="S19" s="3">
        <v>2140194026</v>
      </c>
      <c r="U19" s="7">
        <f t="shared" si="1"/>
        <v>7.608055977573417E-4</v>
      </c>
    </row>
    <row r="20" spans="1:21" x14ac:dyDescent="0.5">
      <c r="A20" s="1" t="s">
        <v>22</v>
      </c>
      <c r="C20" s="3">
        <v>0</v>
      </c>
      <c r="E20" s="3">
        <v>5689377</v>
      </c>
      <c r="G20" s="3">
        <v>1636768315</v>
      </c>
      <c r="I20" s="3">
        <v>1642457692</v>
      </c>
      <c r="K20" s="7">
        <f t="shared" si="0"/>
        <v>2.1934339933600458E-2</v>
      </c>
      <c r="M20" s="3">
        <v>0</v>
      </c>
      <c r="O20" s="3">
        <v>0</v>
      </c>
      <c r="Q20" s="3">
        <v>1636768315</v>
      </c>
      <c r="S20" s="3">
        <v>1636768315</v>
      </c>
      <c r="U20" s="7">
        <f t="shared" si="1"/>
        <v>5.8184560892884766E-4</v>
      </c>
    </row>
    <row r="21" spans="1:21" x14ac:dyDescent="0.5">
      <c r="A21" s="1" t="s">
        <v>304</v>
      </c>
      <c r="C21" s="3">
        <v>0</v>
      </c>
      <c r="E21" s="3">
        <v>0</v>
      </c>
      <c r="G21" s="3">
        <v>0</v>
      </c>
      <c r="I21" s="3">
        <v>0</v>
      </c>
      <c r="K21" s="7">
        <f t="shared" si="0"/>
        <v>0</v>
      </c>
      <c r="M21" s="3">
        <v>1967743000</v>
      </c>
      <c r="O21" s="3">
        <v>0</v>
      </c>
      <c r="Q21" s="3">
        <v>37594049184</v>
      </c>
      <c r="S21" s="3">
        <v>39561792184</v>
      </c>
      <c r="U21" s="7">
        <f t="shared" si="1"/>
        <v>1.4063600115338257E-2</v>
      </c>
    </row>
    <row r="22" spans="1:21" x14ac:dyDescent="0.5">
      <c r="A22" s="1" t="s">
        <v>345</v>
      </c>
      <c r="C22" s="3">
        <v>0</v>
      </c>
      <c r="E22" s="3">
        <v>0</v>
      </c>
      <c r="G22" s="3">
        <v>0</v>
      </c>
      <c r="I22" s="3">
        <v>0</v>
      </c>
      <c r="K22" s="7">
        <f t="shared" si="0"/>
        <v>0</v>
      </c>
      <c r="M22" s="3">
        <v>0</v>
      </c>
      <c r="O22" s="3">
        <v>0</v>
      </c>
      <c r="Q22" s="3">
        <v>4757547773</v>
      </c>
      <c r="S22" s="3">
        <v>4757547773</v>
      </c>
      <c r="U22" s="7">
        <f t="shared" si="1"/>
        <v>1.6912340345427985E-3</v>
      </c>
    </row>
    <row r="23" spans="1:21" x14ac:dyDescent="0.5">
      <c r="A23" s="1" t="s">
        <v>40</v>
      </c>
      <c r="C23" s="3">
        <v>0</v>
      </c>
      <c r="E23" s="3">
        <v>-1126297085</v>
      </c>
      <c r="G23" s="3">
        <v>0</v>
      </c>
      <c r="I23" s="3">
        <v>-1126297085</v>
      </c>
      <c r="K23" s="7">
        <f t="shared" si="0"/>
        <v>-1.5041229523867267E-2</v>
      </c>
      <c r="M23" s="3">
        <v>790400000</v>
      </c>
      <c r="O23" s="3">
        <v>-1126297085</v>
      </c>
      <c r="Q23" s="3">
        <v>27768189522</v>
      </c>
      <c r="S23" s="3">
        <v>27432292437</v>
      </c>
      <c r="U23" s="7">
        <f t="shared" si="1"/>
        <v>9.7517521270690573E-3</v>
      </c>
    </row>
    <row r="24" spans="1:21" x14ac:dyDescent="0.5">
      <c r="A24" s="1" t="s">
        <v>355</v>
      </c>
      <c r="C24" s="3">
        <v>0</v>
      </c>
      <c r="E24" s="3">
        <v>0</v>
      </c>
      <c r="G24" s="3">
        <v>0</v>
      </c>
      <c r="I24" s="3">
        <v>0</v>
      </c>
      <c r="K24" s="7">
        <f t="shared" si="0"/>
        <v>0</v>
      </c>
      <c r="M24" s="3">
        <v>0</v>
      </c>
      <c r="O24" s="3">
        <v>0</v>
      </c>
      <c r="Q24" s="3">
        <v>12539121</v>
      </c>
      <c r="S24" s="3">
        <v>12539121</v>
      </c>
      <c r="U24" s="7">
        <f t="shared" si="1"/>
        <v>4.4574619552538814E-6</v>
      </c>
    </row>
    <row r="25" spans="1:21" x14ac:dyDescent="0.5">
      <c r="A25" s="1" t="s">
        <v>356</v>
      </c>
      <c r="C25" s="3">
        <v>0</v>
      </c>
      <c r="E25" s="3">
        <v>0</v>
      </c>
      <c r="G25" s="3">
        <v>0</v>
      </c>
      <c r="I25" s="3">
        <v>0</v>
      </c>
      <c r="K25" s="7">
        <f t="shared" si="0"/>
        <v>0</v>
      </c>
      <c r="M25" s="3">
        <v>0</v>
      </c>
      <c r="O25" s="3">
        <v>0</v>
      </c>
      <c r="Q25" s="3">
        <v>20740170843</v>
      </c>
      <c r="S25" s="3">
        <v>20740170843</v>
      </c>
      <c r="U25" s="7">
        <f t="shared" si="1"/>
        <v>7.3728072707918146E-3</v>
      </c>
    </row>
    <row r="26" spans="1:21" x14ac:dyDescent="0.5">
      <c r="A26" s="1" t="s">
        <v>357</v>
      </c>
      <c r="C26" s="3">
        <v>0</v>
      </c>
      <c r="E26" s="3">
        <v>0</v>
      </c>
      <c r="G26" s="3">
        <v>0</v>
      </c>
      <c r="I26" s="3">
        <v>0</v>
      </c>
      <c r="K26" s="7">
        <f t="shared" si="0"/>
        <v>0</v>
      </c>
      <c r="M26" s="3">
        <v>0</v>
      </c>
      <c r="O26" s="3">
        <v>0</v>
      </c>
      <c r="Q26" s="3">
        <v>18141</v>
      </c>
      <c r="S26" s="3">
        <v>18141</v>
      </c>
      <c r="U26" s="7">
        <f t="shared" si="1"/>
        <v>6.4488425727976203E-9</v>
      </c>
    </row>
    <row r="27" spans="1:21" x14ac:dyDescent="0.5">
      <c r="A27" s="1" t="s">
        <v>358</v>
      </c>
      <c r="C27" s="3">
        <v>0</v>
      </c>
      <c r="E27" s="3">
        <v>0</v>
      </c>
      <c r="G27" s="3">
        <v>0</v>
      </c>
      <c r="I27" s="3">
        <v>0</v>
      </c>
      <c r="K27" s="7">
        <f t="shared" si="0"/>
        <v>0</v>
      </c>
      <c r="M27" s="3">
        <v>0</v>
      </c>
      <c r="O27" s="3">
        <v>0</v>
      </c>
      <c r="Q27" s="3">
        <v>852734</v>
      </c>
      <c r="S27" s="3">
        <v>852734</v>
      </c>
      <c r="U27" s="7">
        <f t="shared" si="1"/>
        <v>3.0313363775271514E-7</v>
      </c>
    </row>
    <row r="28" spans="1:21" x14ac:dyDescent="0.5">
      <c r="A28" s="1" t="s">
        <v>359</v>
      </c>
      <c r="C28" s="3">
        <v>0</v>
      </c>
      <c r="E28" s="3">
        <v>0</v>
      </c>
      <c r="G28" s="3">
        <v>0</v>
      </c>
      <c r="I28" s="3">
        <v>0</v>
      </c>
      <c r="K28" s="7">
        <f t="shared" si="0"/>
        <v>0</v>
      </c>
      <c r="M28" s="3">
        <v>0</v>
      </c>
      <c r="O28" s="3">
        <v>0</v>
      </c>
      <c r="Q28" s="3">
        <v>20204141385</v>
      </c>
      <c r="S28" s="3">
        <v>20204141385</v>
      </c>
      <c r="U28" s="7">
        <f t="shared" si="1"/>
        <v>7.1822571583931571E-3</v>
      </c>
    </row>
    <row r="29" spans="1:21" x14ac:dyDescent="0.5">
      <c r="A29" s="1" t="s">
        <v>16</v>
      </c>
      <c r="C29" s="3">
        <v>0</v>
      </c>
      <c r="E29" s="3">
        <v>356728455</v>
      </c>
      <c r="G29" s="3">
        <v>0</v>
      </c>
      <c r="I29" s="3">
        <v>356728455</v>
      </c>
      <c r="K29" s="7">
        <f t="shared" si="0"/>
        <v>4.76396027372259E-3</v>
      </c>
      <c r="M29" s="3">
        <v>565534546</v>
      </c>
      <c r="O29" s="3">
        <v>449797714</v>
      </c>
      <c r="Q29" s="3">
        <v>3410081626</v>
      </c>
      <c r="S29" s="3">
        <v>4425413886</v>
      </c>
      <c r="U29" s="7">
        <f t="shared" si="1"/>
        <v>1.5731656176774464E-3</v>
      </c>
    </row>
    <row r="30" spans="1:21" x14ac:dyDescent="0.5">
      <c r="A30" s="1" t="s">
        <v>360</v>
      </c>
      <c r="C30" s="3">
        <v>0</v>
      </c>
      <c r="E30" s="3">
        <v>0</v>
      </c>
      <c r="G30" s="3">
        <v>0</v>
      </c>
      <c r="I30" s="3">
        <v>0</v>
      </c>
      <c r="K30" s="7">
        <f t="shared" si="0"/>
        <v>0</v>
      </c>
      <c r="M30" s="3">
        <v>0</v>
      </c>
      <c r="O30" s="3">
        <v>0</v>
      </c>
      <c r="Q30" s="3">
        <v>129794846311</v>
      </c>
      <c r="S30" s="3">
        <v>129794846311</v>
      </c>
      <c r="U30" s="7">
        <f t="shared" si="1"/>
        <v>4.6140043581947024E-2</v>
      </c>
    </row>
    <row r="31" spans="1:21" x14ac:dyDescent="0.5">
      <c r="A31" s="1" t="s">
        <v>361</v>
      </c>
      <c r="C31" s="3">
        <v>0</v>
      </c>
      <c r="E31" s="3">
        <v>0</v>
      </c>
      <c r="G31" s="3">
        <v>0</v>
      </c>
      <c r="I31" s="3">
        <v>0</v>
      </c>
      <c r="K31" s="7">
        <f t="shared" si="0"/>
        <v>0</v>
      </c>
      <c r="M31" s="3">
        <v>0</v>
      </c>
      <c r="O31" s="3">
        <v>0</v>
      </c>
      <c r="Q31" s="3">
        <v>5206750668</v>
      </c>
      <c r="S31" s="3">
        <v>5206750668</v>
      </c>
      <c r="U31" s="7">
        <f t="shared" si="1"/>
        <v>1.8509186579428283E-3</v>
      </c>
    </row>
    <row r="32" spans="1:21" x14ac:dyDescent="0.5">
      <c r="A32" s="1" t="s">
        <v>18</v>
      </c>
      <c r="C32" s="3">
        <v>0</v>
      </c>
      <c r="E32" s="3">
        <v>-41947166</v>
      </c>
      <c r="G32" s="3">
        <v>0</v>
      </c>
      <c r="I32" s="3">
        <v>-41947166</v>
      </c>
      <c r="K32" s="7">
        <f t="shared" si="0"/>
        <v>-5.6018697028036891E-4</v>
      </c>
      <c r="M32" s="3">
        <v>491812880</v>
      </c>
      <c r="O32" s="3">
        <v>1740996957</v>
      </c>
      <c r="Q32" s="3">
        <v>4997866569</v>
      </c>
      <c r="S32" s="3">
        <v>7230676406</v>
      </c>
      <c r="U32" s="7">
        <f t="shared" si="1"/>
        <v>2.570392692637456E-3</v>
      </c>
    </row>
    <row r="33" spans="1:21" x14ac:dyDescent="0.5">
      <c r="A33" s="1" t="s">
        <v>43</v>
      </c>
      <c r="C33" s="3">
        <v>0</v>
      </c>
      <c r="E33" s="3">
        <v>-107696805</v>
      </c>
      <c r="G33" s="3">
        <v>0</v>
      </c>
      <c r="I33" s="3">
        <v>-107696805</v>
      </c>
      <c r="K33" s="7">
        <f t="shared" si="0"/>
        <v>-1.4382460760716395E-3</v>
      </c>
      <c r="M33" s="3">
        <v>103269638</v>
      </c>
      <c r="O33" s="3">
        <v>-107696805</v>
      </c>
      <c r="Q33" s="3">
        <v>23277567260</v>
      </c>
      <c r="S33" s="3">
        <v>23273140093</v>
      </c>
      <c r="U33" s="7">
        <f t="shared" si="1"/>
        <v>8.2732383349551596E-3</v>
      </c>
    </row>
    <row r="34" spans="1:21" x14ac:dyDescent="0.5">
      <c r="A34" s="1" t="s">
        <v>39</v>
      </c>
      <c r="C34" s="3">
        <v>0</v>
      </c>
      <c r="E34" s="3">
        <v>-417776434</v>
      </c>
      <c r="G34" s="3">
        <v>0</v>
      </c>
      <c r="I34" s="3">
        <v>-417776434</v>
      </c>
      <c r="K34" s="7">
        <f t="shared" si="0"/>
        <v>-5.5792306640452547E-3</v>
      </c>
      <c r="M34" s="3">
        <v>8267891220</v>
      </c>
      <c r="O34" s="3">
        <v>-417776434</v>
      </c>
      <c r="Q34" s="3">
        <v>63909103627</v>
      </c>
      <c r="S34" s="3">
        <v>71759218413</v>
      </c>
      <c r="U34" s="7">
        <f t="shared" si="1"/>
        <v>2.5509282988392994E-2</v>
      </c>
    </row>
    <row r="35" spans="1:21" x14ac:dyDescent="0.5">
      <c r="A35" s="1" t="s">
        <v>42</v>
      </c>
      <c r="C35" s="3">
        <v>0</v>
      </c>
      <c r="E35" s="3">
        <v>-58435013</v>
      </c>
      <c r="G35" s="3">
        <v>0</v>
      </c>
      <c r="I35" s="3">
        <v>-58435013</v>
      </c>
      <c r="K35" s="7">
        <f t="shared" si="0"/>
        <v>-7.803753152421304E-4</v>
      </c>
      <c r="M35" s="3">
        <v>1167045600</v>
      </c>
      <c r="O35" s="3">
        <v>-58435013</v>
      </c>
      <c r="Q35" s="3">
        <v>17000363718</v>
      </c>
      <c r="S35" s="3">
        <v>18108974305</v>
      </c>
      <c r="U35" s="7">
        <f t="shared" si="1"/>
        <v>6.4374579376981532E-3</v>
      </c>
    </row>
    <row r="36" spans="1:21" x14ac:dyDescent="0.5">
      <c r="A36" s="1" t="s">
        <v>362</v>
      </c>
      <c r="C36" s="3">
        <v>0</v>
      </c>
      <c r="E36" s="3">
        <v>0</v>
      </c>
      <c r="G36" s="3">
        <v>0</v>
      </c>
      <c r="I36" s="3">
        <v>0</v>
      </c>
      <c r="K36" s="7">
        <f t="shared" si="0"/>
        <v>0</v>
      </c>
      <c r="M36" s="3">
        <v>0</v>
      </c>
      <c r="O36" s="3">
        <v>0</v>
      </c>
      <c r="Q36" s="3">
        <v>7132802959</v>
      </c>
      <c r="S36" s="3">
        <v>7132802959</v>
      </c>
      <c r="U36" s="7">
        <f t="shared" si="1"/>
        <v>2.5356002086641331E-3</v>
      </c>
    </row>
    <row r="37" spans="1:21" x14ac:dyDescent="0.5">
      <c r="A37" s="1" t="s">
        <v>20</v>
      </c>
      <c r="C37" s="3">
        <v>0</v>
      </c>
      <c r="E37" s="3">
        <v>-5010605</v>
      </c>
      <c r="G37" s="3">
        <v>0</v>
      </c>
      <c r="I37" s="3">
        <v>-5010605</v>
      </c>
      <c r="K37" s="7">
        <f t="shared" si="0"/>
        <v>-6.6914547557793733E-5</v>
      </c>
      <c r="M37" s="3">
        <v>8293908000</v>
      </c>
      <c r="O37" s="3">
        <v>34359269788</v>
      </c>
      <c r="Q37" s="3">
        <v>46485348244</v>
      </c>
      <c r="S37" s="3">
        <v>89138526032</v>
      </c>
      <c r="U37" s="7">
        <f t="shared" si="1"/>
        <v>3.1687355799106469E-2</v>
      </c>
    </row>
    <row r="38" spans="1:21" x14ac:dyDescent="0.5">
      <c r="A38" s="1" t="s">
        <v>337</v>
      </c>
      <c r="C38" s="3">
        <v>0</v>
      </c>
      <c r="E38" s="3">
        <v>0</v>
      </c>
      <c r="G38" s="3">
        <v>0</v>
      </c>
      <c r="I38" s="3">
        <v>0</v>
      </c>
      <c r="K38" s="7">
        <f t="shared" si="0"/>
        <v>0</v>
      </c>
      <c r="M38" s="3">
        <v>529411422</v>
      </c>
      <c r="O38" s="3">
        <v>0</v>
      </c>
      <c r="Q38" s="3">
        <v>-3024167365</v>
      </c>
      <c r="S38" s="3">
        <v>-2494755943</v>
      </c>
      <c r="U38" s="7">
        <f t="shared" si="1"/>
        <v>-8.8684682949993234E-4</v>
      </c>
    </row>
    <row r="39" spans="1:21" x14ac:dyDescent="0.5">
      <c r="A39" s="1" t="s">
        <v>363</v>
      </c>
      <c r="C39" s="3">
        <v>0</v>
      </c>
      <c r="E39" s="3">
        <v>0</v>
      </c>
      <c r="G39" s="3">
        <v>0</v>
      </c>
      <c r="I39" s="3">
        <v>0</v>
      </c>
      <c r="K39" s="7">
        <f t="shared" si="0"/>
        <v>0</v>
      </c>
      <c r="M39" s="3">
        <v>0</v>
      </c>
      <c r="O39" s="3">
        <v>0</v>
      </c>
      <c r="Q39" s="3">
        <v>2011532646</v>
      </c>
      <c r="S39" s="3">
        <v>2011532646</v>
      </c>
      <c r="U39" s="7">
        <f t="shared" si="1"/>
        <v>7.1506848377140425E-4</v>
      </c>
    </row>
    <row r="40" spans="1:21" x14ac:dyDescent="0.5">
      <c r="A40" s="1" t="s">
        <v>364</v>
      </c>
      <c r="C40" s="3">
        <v>0</v>
      </c>
      <c r="E40" s="3">
        <v>0</v>
      </c>
      <c r="G40" s="3">
        <v>0</v>
      </c>
      <c r="I40" s="3">
        <v>0</v>
      </c>
      <c r="K40" s="7">
        <f t="shared" si="0"/>
        <v>0</v>
      </c>
      <c r="M40" s="3">
        <v>0</v>
      </c>
      <c r="O40" s="3">
        <v>0</v>
      </c>
      <c r="Q40" s="3">
        <v>43513145007</v>
      </c>
      <c r="S40" s="3">
        <v>43513145007</v>
      </c>
      <c r="U40" s="7">
        <f t="shared" si="1"/>
        <v>1.546824441857989E-2</v>
      </c>
    </row>
    <row r="41" spans="1:21" x14ac:dyDescent="0.5">
      <c r="A41" s="1" t="s">
        <v>365</v>
      </c>
      <c r="C41" s="3">
        <v>0</v>
      </c>
      <c r="E41" s="3">
        <v>0</v>
      </c>
      <c r="G41" s="3">
        <v>0</v>
      </c>
      <c r="I41" s="3">
        <v>0</v>
      </c>
      <c r="K41" s="7">
        <f t="shared" si="0"/>
        <v>0</v>
      </c>
      <c r="M41" s="3">
        <v>0</v>
      </c>
      <c r="O41" s="3">
        <v>0</v>
      </c>
      <c r="Q41" s="3">
        <v>6104564441</v>
      </c>
      <c r="S41" s="3">
        <v>6104564441</v>
      </c>
      <c r="U41" s="7">
        <f t="shared" si="1"/>
        <v>2.1700774519324904E-3</v>
      </c>
    </row>
    <row r="42" spans="1:21" x14ac:dyDescent="0.5">
      <c r="A42" s="1" t="s">
        <v>315</v>
      </c>
      <c r="C42" s="3">
        <v>0</v>
      </c>
      <c r="E42" s="3">
        <v>0</v>
      </c>
      <c r="G42" s="3">
        <v>0</v>
      </c>
      <c r="I42" s="3">
        <v>0</v>
      </c>
      <c r="K42" s="7">
        <f t="shared" si="0"/>
        <v>0</v>
      </c>
      <c r="M42" s="3">
        <v>1531232750</v>
      </c>
      <c r="O42" s="3">
        <v>0</v>
      </c>
      <c r="Q42" s="3">
        <v>15833575599</v>
      </c>
      <c r="S42" s="3">
        <v>17364808349</v>
      </c>
      <c r="U42" s="7">
        <f t="shared" si="1"/>
        <v>6.1729185463592282E-3</v>
      </c>
    </row>
    <row r="43" spans="1:21" x14ac:dyDescent="0.5">
      <c r="A43" s="1" t="s">
        <v>36</v>
      </c>
      <c r="C43" s="3">
        <v>0</v>
      </c>
      <c r="E43" s="3">
        <v>-409026044</v>
      </c>
      <c r="G43" s="3">
        <v>0</v>
      </c>
      <c r="I43" s="3">
        <v>-409026044</v>
      </c>
      <c r="K43" s="7">
        <f t="shared" si="0"/>
        <v>-5.4623728419251226E-3</v>
      </c>
      <c r="M43" s="3">
        <v>9251953600</v>
      </c>
      <c r="O43" s="3">
        <v>33633084074</v>
      </c>
      <c r="Q43" s="3">
        <v>51597448807</v>
      </c>
      <c r="S43" s="3">
        <v>94482486481</v>
      </c>
      <c r="U43" s="7">
        <f t="shared" si="1"/>
        <v>3.3587050394269798E-2</v>
      </c>
    </row>
    <row r="44" spans="1:21" x14ac:dyDescent="0.5">
      <c r="A44" s="1" t="s">
        <v>366</v>
      </c>
      <c r="C44" s="3">
        <v>0</v>
      </c>
      <c r="E44" s="3">
        <v>0</v>
      </c>
      <c r="G44" s="3">
        <v>0</v>
      </c>
      <c r="I44" s="3">
        <v>0</v>
      </c>
      <c r="K44" s="7">
        <f t="shared" si="0"/>
        <v>0</v>
      </c>
      <c r="M44" s="3">
        <v>0</v>
      </c>
      <c r="O44" s="3">
        <v>0</v>
      </c>
      <c r="Q44" s="3">
        <v>7702471741</v>
      </c>
      <c r="S44" s="3">
        <v>7702471741</v>
      </c>
      <c r="U44" s="7">
        <f t="shared" si="1"/>
        <v>2.7381085761055842E-3</v>
      </c>
    </row>
    <row r="45" spans="1:21" x14ac:dyDescent="0.5">
      <c r="A45" s="1" t="s">
        <v>367</v>
      </c>
      <c r="C45" s="3">
        <v>0</v>
      </c>
      <c r="E45" s="3">
        <v>0</v>
      </c>
      <c r="G45" s="3">
        <v>0</v>
      </c>
      <c r="I45" s="3">
        <v>0</v>
      </c>
      <c r="K45" s="7">
        <f t="shared" si="0"/>
        <v>0</v>
      </c>
      <c r="M45" s="3">
        <v>0</v>
      </c>
      <c r="O45" s="3">
        <v>0</v>
      </c>
      <c r="Q45" s="3">
        <v>-6100213882</v>
      </c>
      <c r="S45" s="3">
        <v>-6100213882</v>
      </c>
      <c r="U45" s="7">
        <f t="shared" si="1"/>
        <v>-2.1685308960593484E-3</v>
      </c>
    </row>
    <row r="46" spans="1:21" x14ac:dyDescent="0.5">
      <c r="A46" s="1" t="s">
        <v>321</v>
      </c>
      <c r="C46" s="3">
        <v>0</v>
      </c>
      <c r="E46" s="3">
        <v>0</v>
      </c>
      <c r="G46" s="3">
        <v>0</v>
      </c>
      <c r="I46" s="3">
        <v>0</v>
      </c>
      <c r="K46" s="7">
        <f t="shared" si="0"/>
        <v>0</v>
      </c>
      <c r="M46" s="3">
        <v>3952405760</v>
      </c>
      <c r="O46" s="3">
        <v>0</v>
      </c>
      <c r="Q46" s="3">
        <v>48485275877</v>
      </c>
      <c r="S46" s="3">
        <v>52437681637</v>
      </c>
      <c r="U46" s="7">
        <f t="shared" si="1"/>
        <v>1.8640778003389757E-2</v>
      </c>
    </row>
    <row r="47" spans="1:21" x14ac:dyDescent="0.5">
      <c r="A47" s="1" t="s">
        <v>368</v>
      </c>
      <c r="C47" s="3">
        <v>0</v>
      </c>
      <c r="E47" s="3">
        <v>0</v>
      </c>
      <c r="G47" s="3">
        <v>0</v>
      </c>
      <c r="I47" s="3">
        <v>0</v>
      </c>
      <c r="K47" s="7">
        <f t="shared" si="0"/>
        <v>0</v>
      </c>
      <c r="M47" s="3">
        <v>0</v>
      </c>
      <c r="O47" s="3">
        <v>0</v>
      </c>
      <c r="Q47" s="3">
        <v>132476966508</v>
      </c>
      <c r="S47" s="3">
        <v>132476966508</v>
      </c>
      <c r="U47" s="7">
        <f t="shared" si="1"/>
        <v>4.7093495481609328E-2</v>
      </c>
    </row>
    <row r="48" spans="1:21" x14ac:dyDescent="0.5">
      <c r="A48" s="1" t="s">
        <v>369</v>
      </c>
      <c r="C48" s="3">
        <v>0</v>
      </c>
      <c r="E48" s="3">
        <v>0</v>
      </c>
      <c r="G48" s="3">
        <v>0</v>
      </c>
      <c r="I48" s="3">
        <v>0</v>
      </c>
      <c r="K48" s="7">
        <f t="shared" si="0"/>
        <v>0</v>
      </c>
      <c r="M48" s="3">
        <v>0</v>
      </c>
      <c r="O48" s="3">
        <v>0</v>
      </c>
      <c r="Q48" s="3">
        <v>-23109464</v>
      </c>
      <c r="S48" s="3">
        <v>-23109464</v>
      </c>
      <c r="U48" s="7">
        <f t="shared" si="1"/>
        <v>-8.215054036587508E-6</v>
      </c>
    </row>
    <row r="49" spans="1:21" x14ac:dyDescent="0.5">
      <c r="A49" s="1" t="s">
        <v>370</v>
      </c>
      <c r="C49" s="3">
        <v>0</v>
      </c>
      <c r="E49" s="3">
        <v>0</v>
      </c>
      <c r="G49" s="3">
        <v>0</v>
      </c>
      <c r="I49" s="3">
        <v>0</v>
      </c>
      <c r="K49" s="7">
        <f t="shared" si="0"/>
        <v>0</v>
      </c>
      <c r="M49" s="3">
        <v>0</v>
      </c>
      <c r="O49" s="3">
        <v>0</v>
      </c>
      <c r="Q49" s="3">
        <v>174116</v>
      </c>
      <c r="S49" s="3">
        <v>174116</v>
      </c>
      <c r="U49" s="7">
        <f t="shared" si="1"/>
        <v>6.1895522485267095E-8</v>
      </c>
    </row>
    <row r="50" spans="1:21" x14ac:dyDescent="0.5">
      <c r="A50" s="1" t="s">
        <v>371</v>
      </c>
      <c r="C50" s="3">
        <v>0</v>
      </c>
      <c r="E50" s="3">
        <v>0</v>
      </c>
      <c r="G50" s="3">
        <v>0</v>
      </c>
      <c r="I50" s="3">
        <v>0</v>
      </c>
      <c r="K50" s="7">
        <f t="shared" si="0"/>
        <v>0</v>
      </c>
      <c r="M50" s="3">
        <v>0</v>
      </c>
      <c r="O50" s="3">
        <v>0</v>
      </c>
      <c r="Q50" s="3">
        <v>2160063</v>
      </c>
      <c r="S50" s="3">
        <v>2160063</v>
      </c>
      <c r="U50" s="7">
        <f t="shared" si="1"/>
        <v>7.6786870813764103E-7</v>
      </c>
    </row>
    <row r="51" spans="1:21" x14ac:dyDescent="0.5">
      <c r="A51" s="1" t="s">
        <v>372</v>
      </c>
      <c r="C51" s="3">
        <v>0</v>
      </c>
      <c r="E51" s="3">
        <v>0</v>
      </c>
      <c r="G51" s="3">
        <v>0</v>
      </c>
      <c r="I51" s="3">
        <v>0</v>
      </c>
      <c r="K51" s="7">
        <f t="shared" si="0"/>
        <v>0</v>
      </c>
      <c r="M51" s="3">
        <v>0</v>
      </c>
      <c r="O51" s="3">
        <v>0</v>
      </c>
      <c r="Q51" s="3">
        <v>2322574</v>
      </c>
      <c r="S51" s="3">
        <v>2322574</v>
      </c>
      <c r="U51" s="7">
        <f t="shared" si="1"/>
        <v>8.2563883411459459E-7</v>
      </c>
    </row>
    <row r="52" spans="1:21" x14ac:dyDescent="0.5">
      <c r="A52" s="1" t="s">
        <v>373</v>
      </c>
      <c r="C52" s="3">
        <v>0</v>
      </c>
      <c r="E52" s="3">
        <v>0</v>
      </c>
      <c r="G52" s="3">
        <v>0</v>
      </c>
      <c r="I52" s="3">
        <v>0</v>
      </c>
      <c r="K52" s="7">
        <f t="shared" si="0"/>
        <v>0</v>
      </c>
      <c r="M52" s="3">
        <v>0</v>
      </c>
      <c r="O52" s="3">
        <v>0</v>
      </c>
      <c r="Q52" s="3">
        <v>-2731040691</v>
      </c>
      <c r="S52" s="3">
        <v>-2731040691</v>
      </c>
      <c r="U52" s="7">
        <f t="shared" si="1"/>
        <v>-9.7084237231483551E-4</v>
      </c>
    </row>
    <row r="53" spans="1:21" x14ac:dyDescent="0.5">
      <c r="A53" s="1" t="s">
        <v>374</v>
      </c>
      <c r="C53" s="3">
        <v>0</v>
      </c>
      <c r="E53" s="3">
        <v>0</v>
      </c>
      <c r="G53" s="3">
        <v>0</v>
      </c>
      <c r="I53" s="3">
        <v>0</v>
      </c>
      <c r="K53" s="7">
        <f t="shared" si="0"/>
        <v>0</v>
      </c>
      <c r="M53" s="3">
        <v>0</v>
      </c>
      <c r="O53" s="3">
        <v>0</v>
      </c>
      <c r="Q53" s="3">
        <v>27727593987</v>
      </c>
      <c r="S53" s="3">
        <v>27727593987</v>
      </c>
      <c r="U53" s="7">
        <f t="shared" si="1"/>
        <v>9.8567272225683761E-3</v>
      </c>
    </row>
    <row r="54" spans="1:21" x14ac:dyDescent="0.5">
      <c r="A54" s="1" t="s">
        <v>375</v>
      </c>
      <c r="C54" s="3">
        <v>0</v>
      </c>
      <c r="E54" s="3">
        <v>0</v>
      </c>
      <c r="G54" s="3">
        <v>0</v>
      </c>
      <c r="I54" s="3">
        <v>0</v>
      </c>
      <c r="K54" s="7">
        <f t="shared" si="0"/>
        <v>0</v>
      </c>
      <c r="M54" s="3">
        <v>0</v>
      </c>
      <c r="O54" s="3">
        <v>0</v>
      </c>
      <c r="Q54" s="3">
        <v>69683500194</v>
      </c>
      <c r="S54" s="3">
        <v>69683500194</v>
      </c>
      <c r="U54" s="7">
        <f t="shared" si="1"/>
        <v>2.4771397534458874E-2</v>
      </c>
    </row>
    <row r="55" spans="1:21" x14ac:dyDescent="0.5">
      <c r="A55" s="1" t="s">
        <v>376</v>
      </c>
      <c r="C55" s="3">
        <v>0</v>
      </c>
      <c r="E55" s="3">
        <v>0</v>
      </c>
      <c r="G55" s="3">
        <v>0</v>
      </c>
      <c r="I55" s="3">
        <v>0</v>
      </c>
      <c r="K55" s="7">
        <f t="shared" si="0"/>
        <v>0</v>
      </c>
      <c r="M55" s="3">
        <v>0</v>
      </c>
      <c r="O55" s="3">
        <v>0</v>
      </c>
      <c r="Q55" s="3">
        <v>51969229338</v>
      </c>
      <c r="S55" s="3">
        <v>51969229338</v>
      </c>
      <c r="U55" s="7">
        <f t="shared" si="1"/>
        <v>1.8474250517081608E-2</v>
      </c>
    </row>
    <row r="56" spans="1:21" x14ac:dyDescent="0.5">
      <c r="A56" s="1" t="s">
        <v>377</v>
      </c>
      <c r="C56" s="3">
        <v>0</v>
      </c>
      <c r="E56" s="3">
        <v>0</v>
      </c>
      <c r="G56" s="3">
        <v>0</v>
      </c>
      <c r="I56" s="3">
        <v>0</v>
      </c>
      <c r="K56" s="7">
        <f t="shared" si="0"/>
        <v>0</v>
      </c>
      <c r="M56" s="3">
        <v>0</v>
      </c>
      <c r="O56" s="3">
        <v>0</v>
      </c>
      <c r="Q56" s="3">
        <v>598072044</v>
      </c>
      <c r="S56" s="3">
        <v>598072044</v>
      </c>
      <c r="U56" s="7">
        <f t="shared" si="1"/>
        <v>2.1260528410491656E-4</v>
      </c>
    </row>
    <row r="57" spans="1:21" x14ac:dyDescent="0.5">
      <c r="A57" s="1" t="s">
        <v>378</v>
      </c>
      <c r="C57" s="3">
        <v>0</v>
      </c>
      <c r="E57" s="3">
        <v>0</v>
      </c>
      <c r="G57" s="3">
        <v>0</v>
      </c>
      <c r="I57" s="3">
        <v>0</v>
      </c>
      <c r="K57" s="7">
        <f t="shared" si="0"/>
        <v>0</v>
      </c>
      <c r="M57" s="3">
        <v>0</v>
      </c>
      <c r="O57" s="3">
        <v>0</v>
      </c>
      <c r="Q57" s="3">
        <v>24359546184</v>
      </c>
      <c r="S57" s="3">
        <v>24359546184</v>
      </c>
      <c r="U57" s="7">
        <f t="shared" si="1"/>
        <v>8.6594387567063003E-3</v>
      </c>
    </row>
    <row r="58" spans="1:21" x14ac:dyDescent="0.5">
      <c r="A58" s="1" t="s">
        <v>379</v>
      </c>
      <c r="C58" s="3">
        <v>0</v>
      </c>
      <c r="E58" s="3">
        <v>0</v>
      </c>
      <c r="G58" s="3">
        <v>0</v>
      </c>
      <c r="I58" s="3">
        <v>0</v>
      </c>
      <c r="K58" s="7">
        <f t="shared" si="0"/>
        <v>0</v>
      </c>
      <c r="M58" s="3">
        <v>0</v>
      </c>
      <c r="O58" s="3">
        <v>0</v>
      </c>
      <c r="Q58" s="3">
        <v>2416323986</v>
      </c>
      <c r="S58" s="3">
        <v>2416323986</v>
      </c>
      <c r="U58" s="7">
        <f t="shared" si="1"/>
        <v>8.5896549201195304E-4</v>
      </c>
    </row>
    <row r="59" spans="1:21" x14ac:dyDescent="0.5">
      <c r="A59" s="1" t="s">
        <v>380</v>
      </c>
      <c r="C59" s="3">
        <v>0</v>
      </c>
      <c r="E59" s="3">
        <v>0</v>
      </c>
      <c r="G59" s="3">
        <v>0</v>
      </c>
      <c r="I59" s="3">
        <v>0</v>
      </c>
      <c r="K59" s="7">
        <f t="shared" si="0"/>
        <v>0</v>
      </c>
      <c r="M59" s="3">
        <v>0</v>
      </c>
      <c r="O59" s="3">
        <v>0</v>
      </c>
      <c r="Q59" s="3">
        <v>-6507</v>
      </c>
      <c r="S59" s="3">
        <v>-6507</v>
      </c>
      <c r="U59" s="7">
        <f t="shared" si="1"/>
        <v>-2.3131370167683213E-9</v>
      </c>
    </row>
    <row r="60" spans="1:21" x14ac:dyDescent="0.5">
      <c r="A60" s="1" t="s">
        <v>327</v>
      </c>
      <c r="C60" s="3">
        <v>0</v>
      </c>
      <c r="E60" s="3">
        <v>0</v>
      </c>
      <c r="G60" s="3">
        <v>0</v>
      </c>
      <c r="I60" s="3">
        <v>0</v>
      </c>
      <c r="K60" s="7">
        <f t="shared" si="0"/>
        <v>0</v>
      </c>
      <c r="M60" s="3">
        <v>1504639121</v>
      </c>
      <c r="O60" s="3">
        <v>0</v>
      </c>
      <c r="Q60" s="3">
        <v>10540199810</v>
      </c>
      <c r="S60" s="3">
        <v>12044838931</v>
      </c>
      <c r="U60" s="7">
        <f t="shared" si="1"/>
        <v>4.2817523885520627E-3</v>
      </c>
    </row>
    <row r="61" spans="1:21" x14ac:dyDescent="0.5">
      <c r="A61" s="1" t="s">
        <v>333</v>
      </c>
      <c r="C61" s="3">
        <v>0</v>
      </c>
      <c r="E61" s="3">
        <v>0</v>
      </c>
      <c r="G61" s="3">
        <v>0</v>
      </c>
      <c r="I61" s="3">
        <v>0</v>
      </c>
      <c r="K61" s="7">
        <f t="shared" si="0"/>
        <v>0</v>
      </c>
      <c r="M61" s="3">
        <v>10217750460</v>
      </c>
      <c r="O61" s="3">
        <v>0</v>
      </c>
      <c r="Q61" s="3">
        <v>-680697139</v>
      </c>
      <c r="S61" s="3">
        <v>9537053321</v>
      </c>
      <c r="U61" s="7">
        <f t="shared" si="1"/>
        <v>3.3902737156444366E-3</v>
      </c>
    </row>
    <row r="62" spans="1:21" x14ac:dyDescent="0.5">
      <c r="A62" s="1" t="s">
        <v>381</v>
      </c>
      <c r="C62" s="3">
        <v>0</v>
      </c>
      <c r="E62" s="3">
        <v>0</v>
      </c>
      <c r="G62" s="3">
        <v>0</v>
      </c>
      <c r="I62" s="3">
        <v>0</v>
      </c>
      <c r="K62" s="7">
        <f t="shared" si="0"/>
        <v>0</v>
      </c>
      <c r="M62" s="3">
        <v>0</v>
      </c>
      <c r="O62" s="3">
        <v>0</v>
      </c>
      <c r="Q62" s="3">
        <v>1925681278</v>
      </c>
      <c r="S62" s="3">
        <v>1925681278</v>
      </c>
      <c r="U62" s="7">
        <f t="shared" si="1"/>
        <v>6.8454966138612697E-4</v>
      </c>
    </row>
    <row r="63" spans="1:21" x14ac:dyDescent="0.5">
      <c r="A63" s="1" t="s">
        <v>307</v>
      </c>
      <c r="C63" s="3">
        <v>0</v>
      </c>
      <c r="E63" s="3">
        <v>0</v>
      </c>
      <c r="G63" s="3">
        <v>0</v>
      </c>
      <c r="I63" s="3">
        <v>0</v>
      </c>
      <c r="K63" s="7">
        <f t="shared" si="0"/>
        <v>0</v>
      </c>
      <c r="M63" s="3">
        <v>8730517670</v>
      </c>
      <c r="O63" s="3">
        <v>0</v>
      </c>
      <c r="Q63" s="3">
        <v>86734364620</v>
      </c>
      <c r="S63" s="3">
        <v>95464882290</v>
      </c>
      <c r="U63" s="7">
        <f t="shared" si="1"/>
        <v>3.3936276782915248E-2</v>
      </c>
    </row>
    <row r="64" spans="1:21" x14ac:dyDescent="0.5">
      <c r="A64" s="1" t="s">
        <v>38</v>
      </c>
      <c r="C64" s="3">
        <v>0</v>
      </c>
      <c r="E64" s="3">
        <v>-747267541</v>
      </c>
      <c r="G64" s="3">
        <v>0</v>
      </c>
      <c r="I64" s="3">
        <v>-747267541</v>
      </c>
      <c r="K64" s="7">
        <f t="shared" si="0"/>
        <v>-9.9794474740355858E-3</v>
      </c>
      <c r="M64" s="3">
        <v>1879915215</v>
      </c>
      <c r="O64" s="3">
        <v>-747267541</v>
      </c>
      <c r="Q64" s="3">
        <v>80927741566</v>
      </c>
      <c r="S64" s="3">
        <v>82060389240</v>
      </c>
      <c r="U64" s="7">
        <f t="shared" si="1"/>
        <v>2.9171188560236799E-2</v>
      </c>
    </row>
    <row r="65" spans="1:21" x14ac:dyDescent="0.5">
      <c r="A65" s="1" t="s">
        <v>382</v>
      </c>
      <c r="C65" s="3">
        <v>0</v>
      </c>
      <c r="E65" s="3">
        <v>0</v>
      </c>
      <c r="G65" s="3">
        <v>0</v>
      </c>
      <c r="I65" s="3">
        <v>0</v>
      </c>
      <c r="K65" s="7">
        <f t="shared" si="0"/>
        <v>0</v>
      </c>
      <c r="M65" s="3">
        <v>0</v>
      </c>
      <c r="O65" s="3">
        <v>0</v>
      </c>
      <c r="Q65" s="3">
        <v>1723832</v>
      </c>
      <c r="S65" s="3">
        <v>1723832</v>
      </c>
      <c r="U65" s="7">
        <f t="shared" si="1"/>
        <v>6.1279539110031791E-7</v>
      </c>
    </row>
    <row r="66" spans="1:21" x14ac:dyDescent="0.5">
      <c r="A66" s="1" t="s">
        <v>383</v>
      </c>
      <c r="C66" s="3">
        <v>0</v>
      </c>
      <c r="E66" s="3">
        <v>0</v>
      </c>
      <c r="G66" s="3">
        <v>0</v>
      </c>
      <c r="I66" s="3">
        <v>0</v>
      </c>
      <c r="K66" s="7">
        <f t="shared" si="0"/>
        <v>0</v>
      </c>
      <c r="M66" s="3">
        <v>0</v>
      </c>
      <c r="O66" s="3">
        <v>0</v>
      </c>
      <c r="Q66" s="3">
        <v>6590277326</v>
      </c>
      <c r="S66" s="3">
        <v>6590277326</v>
      </c>
      <c r="U66" s="7">
        <f t="shared" si="1"/>
        <v>2.3427408073673811E-3</v>
      </c>
    </row>
    <row r="67" spans="1:21" x14ac:dyDescent="0.5">
      <c r="A67" s="1" t="s">
        <v>344</v>
      </c>
      <c r="C67" s="3">
        <v>0</v>
      </c>
      <c r="E67" s="3">
        <v>0</v>
      </c>
      <c r="G67" s="3">
        <v>0</v>
      </c>
      <c r="I67" s="3">
        <v>0</v>
      </c>
      <c r="K67" s="7">
        <f t="shared" si="0"/>
        <v>0</v>
      </c>
      <c r="M67" s="3">
        <v>0</v>
      </c>
      <c r="O67" s="3">
        <v>0</v>
      </c>
      <c r="Q67" s="3">
        <v>22318601</v>
      </c>
      <c r="S67" s="3">
        <v>22318601</v>
      </c>
      <c r="U67" s="7">
        <f t="shared" si="1"/>
        <v>7.9339145743941093E-6</v>
      </c>
    </row>
    <row r="68" spans="1:21" x14ac:dyDescent="0.5">
      <c r="A68" s="1" t="s">
        <v>384</v>
      </c>
      <c r="C68" s="3">
        <v>0</v>
      </c>
      <c r="E68" s="3">
        <v>0</v>
      </c>
      <c r="G68" s="3">
        <v>0</v>
      </c>
      <c r="I68" s="3">
        <v>0</v>
      </c>
      <c r="K68" s="7">
        <f t="shared" si="0"/>
        <v>0</v>
      </c>
      <c r="M68" s="3">
        <v>0</v>
      </c>
      <c r="O68" s="3">
        <v>0</v>
      </c>
      <c r="Q68" s="3">
        <v>38665893964</v>
      </c>
      <c r="S68" s="3">
        <v>38665893964</v>
      </c>
      <c r="U68" s="7">
        <f t="shared" si="1"/>
        <v>1.3745122270565114E-2</v>
      </c>
    </row>
    <row r="69" spans="1:21" x14ac:dyDescent="0.5">
      <c r="A69" s="1" t="s">
        <v>385</v>
      </c>
      <c r="C69" s="3">
        <v>0</v>
      </c>
      <c r="E69" s="3">
        <v>0</v>
      </c>
      <c r="G69" s="3">
        <v>0</v>
      </c>
      <c r="I69" s="3">
        <v>0</v>
      </c>
      <c r="K69" s="7">
        <f t="shared" si="0"/>
        <v>0</v>
      </c>
      <c r="M69" s="3">
        <v>0</v>
      </c>
      <c r="O69" s="3">
        <v>0</v>
      </c>
      <c r="Q69" s="3">
        <v>45140964099</v>
      </c>
      <c r="S69" s="3">
        <v>45140964099</v>
      </c>
      <c r="U69" s="7">
        <f t="shared" si="1"/>
        <v>1.6046908718304401E-2</v>
      </c>
    </row>
    <row r="70" spans="1:21" x14ac:dyDescent="0.5">
      <c r="A70" s="1" t="s">
        <v>386</v>
      </c>
      <c r="C70" s="3">
        <v>0</v>
      </c>
      <c r="E70" s="3">
        <v>0</v>
      </c>
      <c r="G70" s="3">
        <v>0</v>
      </c>
      <c r="I70" s="3">
        <v>0</v>
      </c>
      <c r="K70" s="7">
        <f t="shared" si="0"/>
        <v>0</v>
      </c>
      <c r="M70" s="3">
        <v>0</v>
      </c>
      <c r="O70" s="3">
        <v>0</v>
      </c>
      <c r="Q70" s="3">
        <v>75526</v>
      </c>
      <c r="S70" s="3">
        <v>75526</v>
      </c>
      <c r="U70" s="7">
        <f t="shared" si="1"/>
        <v>2.6848315095811316E-8</v>
      </c>
    </row>
    <row r="71" spans="1:21" x14ac:dyDescent="0.5">
      <c r="A71" s="1" t="s">
        <v>387</v>
      </c>
      <c r="C71" s="3">
        <v>0</v>
      </c>
      <c r="E71" s="3">
        <v>0</v>
      </c>
      <c r="G71" s="3">
        <v>0</v>
      </c>
      <c r="I71" s="3">
        <v>0</v>
      </c>
      <c r="K71" s="7">
        <f t="shared" si="0"/>
        <v>0</v>
      </c>
      <c r="M71" s="3">
        <v>0</v>
      </c>
      <c r="O71" s="3">
        <v>0</v>
      </c>
      <c r="Q71" s="3">
        <v>1262224</v>
      </c>
      <c r="S71" s="3">
        <v>1262224</v>
      </c>
      <c r="U71" s="7">
        <f t="shared" si="1"/>
        <v>4.4870094634291952E-7</v>
      </c>
    </row>
    <row r="72" spans="1:21" x14ac:dyDescent="0.5">
      <c r="A72" s="1" t="s">
        <v>331</v>
      </c>
      <c r="C72" s="3">
        <v>0</v>
      </c>
      <c r="E72" s="3">
        <v>0</v>
      </c>
      <c r="G72" s="3">
        <v>0</v>
      </c>
      <c r="I72" s="3">
        <v>0</v>
      </c>
      <c r="K72" s="7">
        <f t="shared" si="0"/>
        <v>0</v>
      </c>
      <c r="M72" s="3">
        <v>550210000</v>
      </c>
      <c r="O72" s="3">
        <v>0</v>
      </c>
      <c r="Q72" s="3">
        <v>5763990097</v>
      </c>
      <c r="S72" s="3">
        <v>6314200097</v>
      </c>
      <c r="U72" s="7">
        <f t="shared" si="1"/>
        <v>2.2445996581608764E-3</v>
      </c>
    </row>
    <row r="73" spans="1:21" x14ac:dyDescent="0.5">
      <c r="A73" s="1" t="s">
        <v>388</v>
      </c>
      <c r="C73" s="3">
        <v>0</v>
      </c>
      <c r="E73" s="3">
        <v>0</v>
      </c>
      <c r="G73" s="3">
        <v>0</v>
      </c>
      <c r="I73" s="3">
        <v>0</v>
      </c>
      <c r="K73" s="7">
        <f t="shared" ref="K73:K88" si="2">I73/$I$89</f>
        <v>0</v>
      </c>
      <c r="M73" s="3">
        <v>0</v>
      </c>
      <c r="O73" s="3">
        <v>0</v>
      </c>
      <c r="Q73" s="3">
        <v>9068763756</v>
      </c>
      <c r="S73" s="3">
        <v>9068763756</v>
      </c>
      <c r="U73" s="7">
        <f t="shared" ref="U73:U88" si="3">S73/$S$89</f>
        <v>3.2238040787352872E-3</v>
      </c>
    </row>
    <row r="74" spans="1:21" x14ac:dyDescent="0.5">
      <c r="A74" s="1" t="s">
        <v>302</v>
      </c>
      <c r="C74" s="3">
        <v>0</v>
      </c>
      <c r="E74" s="3">
        <v>0</v>
      </c>
      <c r="G74" s="3">
        <v>0</v>
      </c>
      <c r="I74" s="3">
        <v>0</v>
      </c>
      <c r="K74" s="7">
        <f t="shared" si="2"/>
        <v>0</v>
      </c>
      <c r="M74" s="3">
        <v>705393600</v>
      </c>
      <c r="O74" s="3">
        <v>0</v>
      </c>
      <c r="Q74" s="3">
        <v>3148282208</v>
      </c>
      <c r="S74" s="3">
        <v>3853675808</v>
      </c>
      <c r="U74" s="7">
        <f t="shared" si="3"/>
        <v>1.3699216477807545E-3</v>
      </c>
    </row>
    <row r="75" spans="1:21" x14ac:dyDescent="0.5">
      <c r="A75" s="1" t="s">
        <v>389</v>
      </c>
      <c r="C75" s="3">
        <v>0</v>
      </c>
      <c r="E75" s="3">
        <v>0</v>
      </c>
      <c r="G75" s="3">
        <v>0</v>
      </c>
      <c r="I75" s="3">
        <v>0</v>
      </c>
      <c r="K75" s="7">
        <f t="shared" si="2"/>
        <v>0</v>
      </c>
      <c r="M75" s="3">
        <v>0</v>
      </c>
      <c r="O75" s="3">
        <v>0</v>
      </c>
      <c r="Q75" s="3">
        <v>45052816973</v>
      </c>
      <c r="S75" s="3">
        <v>45052816973</v>
      </c>
      <c r="U75" s="7">
        <f t="shared" si="3"/>
        <v>1.6015573789754788E-2</v>
      </c>
    </row>
    <row r="76" spans="1:21" x14ac:dyDescent="0.5">
      <c r="A76" s="1" t="s">
        <v>309</v>
      </c>
      <c r="C76" s="3">
        <v>0</v>
      </c>
      <c r="E76" s="3">
        <v>0</v>
      </c>
      <c r="G76" s="3">
        <v>0</v>
      </c>
      <c r="I76" s="3">
        <v>0</v>
      </c>
      <c r="K76" s="7">
        <f t="shared" si="2"/>
        <v>0</v>
      </c>
      <c r="M76" s="3">
        <v>2532746500</v>
      </c>
      <c r="O76" s="3">
        <v>0</v>
      </c>
      <c r="Q76" s="3">
        <v>41674394341</v>
      </c>
      <c r="S76" s="3">
        <v>44207140841</v>
      </c>
      <c r="U76" s="7">
        <f t="shared" si="3"/>
        <v>1.5714949114001498E-2</v>
      </c>
    </row>
    <row r="77" spans="1:21" x14ac:dyDescent="0.5">
      <c r="A77" s="1" t="s">
        <v>390</v>
      </c>
      <c r="C77" s="3">
        <v>0</v>
      </c>
      <c r="E77" s="3">
        <v>0</v>
      </c>
      <c r="G77" s="3">
        <v>0</v>
      </c>
      <c r="I77" s="3">
        <v>0</v>
      </c>
      <c r="K77" s="7">
        <f t="shared" si="2"/>
        <v>0</v>
      </c>
      <c r="M77" s="3">
        <v>0</v>
      </c>
      <c r="O77" s="3">
        <v>0</v>
      </c>
      <c r="Q77" s="3">
        <v>12824056756</v>
      </c>
      <c r="S77" s="3">
        <v>12824056756</v>
      </c>
      <c r="U77" s="7">
        <f t="shared" si="3"/>
        <v>4.5587521726512181E-3</v>
      </c>
    </row>
    <row r="78" spans="1:21" x14ac:dyDescent="0.5">
      <c r="A78" s="1" t="s">
        <v>391</v>
      </c>
      <c r="C78" s="3">
        <v>0</v>
      </c>
      <c r="E78" s="3">
        <v>0</v>
      </c>
      <c r="G78" s="3">
        <v>0</v>
      </c>
      <c r="I78" s="3">
        <v>0</v>
      </c>
      <c r="K78" s="7">
        <f t="shared" si="2"/>
        <v>0</v>
      </c>
      <c r="M78" s="3">
        <v>0</v>
      </c>
      <c r="O78" s="3">
        <v>0</v>
      </c>
      <c r="Q78" s="3">
        <v>19910213329</v>
      </c>
      <c r="S78" s="3">
        <v>19910213329</v>
      </c>
      <c r="U78" s="7">
        <f t="shared" si="3"/>
        <v>7.0777703185898148E-3</v>
      </c>
    </row>
    <row r="79" spans="1:21" x14ac:dyDescent="0.5">
      <c r="A79" s="1" t="s">
        <v>319</v>
      </c>
      <c r="C79" s="3">
        <v>0</v>
      </c>
      <c r="E79" s="3">
        <v>0</v>
      </c>
      <c r="G79" s="3">
        <v>0</v>
      </c>
      <c r="I79" s="3">
        <v>0</v>
      </c>
      <c r="K79" s="7">
        <f t="shared" si="2"/>
        <v>0</v>
      </c>
      <c r="M79" s="3">
        <v>733462950</v>
      </c>
      <c r="O79" s="3">
        <v>0</v>
      </c>
      <c r="Q79" s="3">
        <v>15879642997</v>
      </c>
      <c r="S79" s="3">
        <v>16613105947</v>
      </c>
      <c r="U79" s="7">
        <f t="shared" si="3"/>
        <v>5.905700066005784E-3</v>
      </c>
    </row>
    <row r="80" spans="1:21" x14ac:dyDescent="0.5">
      <c r="A80" s="1" t="s">
        <v>325</v>
      </c>
      <c r="C80" s="3">
        <v>0</v>
      </c>
      <c r="E80" s="3">
        <v>0</v>
      </c>
      <c r="G80" s="3">
        <v>0</v>
      </c>
      <c r="I80" s="3">
        <v>0</v>
      </c>
      <c r="K80" s="7">
        <f t="shared" si="2"/>
        <v>0</v>
      </c>
      <c r="M80" s="3">
        <v>803574558</v>
      </c>
      <c r="O80" s="3">
        <v>0</v>
      </c>
      <c r="Q80" s="3">
        <v>-887163058</v>
      </c>
      <c r="S80" s="3">
        <v>-83588500</v>
      </c>
      <c r="U80" s="7">
        <f t="shared" si="3"/>
        <v>-2.9714408102987368E-5</v>
      </c>
    </row>
    <row r="81" spans="1:21" x14ac:dyDescent="0.5">
      <c r="A81" s="1" t="s">
        <v>329</v>
      </c>
      <c r="C81" s="3">
        <v>0</v>
      </c>
      <c r="E81" s="3">
        <v>0</v>
      </c>
      <c r="G81" s="3">
        <v>0</v>
      </c>
      <c r="I81" s="3">
        <v>0</v>
      </c>
      <c r="K81" s="7">
        <f t="shared" si="2"/>
        <v>0</v>
      </c>
      <c r="M81" s="3">
        <v>2870000000</v>
      </c>
      <c r="O81" s="3">
        <v>0</v>
      </c>
      <c r="Q81" s="3">
        <v>99595369888</v>
      </c>
      <c r="S81" s="3">
        <v>102465369888</v>
      </c>
      <c r="U81" s="7">
        <f t="shared" si="3"/>
        <v>3.6424840944335464E-2</v>
      </c>
    </row>
    <row r="82" spans="1:21" x14ac:dyDescent="0.5">
      <c r="A82" s="1" t="s">
        <v>25</v>
      </c>
      <c r="C82" s="3">
        <v>10258421053</v>
      </c>
      <c r="E82" s="3">
        <v>-10624164960</v>
      </c>
      <c r="G82" s="3">
        <v>0</v>
      </c>
      <c r="I82" s="3">
        <v>-365743907</v>
      </c>
      <c r="K82" s="7">
        <f t="shared" si="2"/>
        <v>-4.8843578887030181E-3</v>
      </c>
      <c r="M82" s="3">
        <v>10258421053</v>
      </c>
      <c r="O82" s="3">
        <v>18592575764</v>
      </c>
      <c r="Q82" s="3">
        <v>280593003644</v>
      </c>
      <c r="S82" s="3">
        <v>309444000461</v>
      </c>
      <c r="U82" s="7">
        <f t="shared" si="3"/>
        <v>0.11000251607241625</v>
      </c>
    </row>
    <row r="83" spans="1:21" x14ac:dyDescent="0.5">
      <c r="A83" s="1" t="s">
        <v>392</v>
      </c>
      <c r="C83" s="3">
        <v>0</v>
      </c>
      <c r="E83" s="3">
        <v>0</v>
      </c>
      <c r="G83" s="3">
        <v>0</v>
      </c>
      <c r="I83" s="3">
        <v>0</v>
      </c>
      <c r="K83" s="7">
        <f t="shared" si="2"/>
        <v>0</v>
      </c>
      <c r="M83" s="3">
        <v>0</v>
      </c>
      <c r="O83" s="3">
        <v>0</v>
      </c>
      <c r="Q83" s="3">
        <v>9889049991</v>
      </c>
      <c r="S83" s="3">
        <v>9889049991</v>
      </c>
      <c r="U83" s="7">
        <f t="shared" si="3"/>
        <v>3.515403042086143E-3</v>
      </c>
    </row>
    <row r="84" spans="1:21" x14ac:dyDescent="0.5">
      <c r="A84" s="1" t="s">
        <v>34</v>
      </c>
      <c r="C84" s="3">
        <v>0</v>
      </c>
      <c r="E84" s="3">
        <v>174398525</v>
      </c>
      <c r="G84" s="3">
        <v>0</v>
      </c>
      <c r="I84" s="3">
        <v>174398525</v>
      </c>
      <c r="K84" s="7">
        <f t="shared" si="2"/>
        <v>2.3290198279691931E-3</v>
      </c>
      <c r="M84" s="3">
        <v>223580331</v>
      </c>
      <c r="O84" s="3">
        <v>539482551</v>
      </c>
      <c r="Q84" s="3">
        <v>0</v>
      </c>
      <c r="S84" s="3">
        <v>763062882</v>
      </c>
      <c r="U84" s="7">
        <f t="shared" si="3"/>
        <v>2.7125695381529388E-4</v>
      </c>
    </row>
    <row r="85" spans="1:21" x14ac:dyDescent="0.5">
      <c r="A85" s="1" t="s">
        <v>41</v>
      </c>
      <c r="C85" s="3">
        <v>0</v>
      </c>
      <c r="E85" s="3">
        <v>-472951094</v>
      </c>
      <c r="G85" s="3">
        <v>0</v>
      </c>
      <c r="I85" s="3">
        <v>-472951094</v>
      </c>
      <c r="K85" s="7">
        <f t="shared" si="2"/>
        <v>-6.3160653198513095E-3</v>
      </c>
      <c r="M85" s="3">
        <v>0</v>
      </c>
      <c r="O85" s="3">
        <v>-472951094</v>
      </c>
      <c r="Q85" s="3">
        <v>0</v>
      </c>
      <c r="S85" s="3">
        <v>-472951094</v>
      </c>
      <c r="U85" s="7">
        <f t="shared" si="3"/>
        <v>-1.6812673776740031E-4</v>
      </c>
    </row>
    <row r="86" spans="1:21" x14ac:dyDescent="0.5">
      <c r="A86" s="1" t="s">
        <v>35</v>
      </c>
      <c r="C86" s="3">
        <v>0</v>
      </c>
      <c r="E86" s="3">
        <v>145983919</v>
      </c>
      <c r="G86" s="3">
        <v>0</v>
      </c>
      <c r="I86" s="3">
        <v>145983919</v>
      </c>
      <c r="K86" s="7">
        <f t="shared" si="2"/>
        <v>1.9495545728706628E-3</v>
      </c>
      <c r="M86" s="3">
        <v>0</v>
      </c>
      <c r="O86" s="3">
        <v>397143912</v>
      </c>
      <c r="Q86" s="3">
        <v>0</v>
      </c>
      <c r="S86" s="3">
        <v>397143912</v>
      </c>
      <c r="U86" s="7">
        <f t="shared" si="3"/>
        <v>1.4117846685590603E-4</v>
      </c>
    </row>
    <row r="87" spans="1:21" x14ac:dyDescent="0.5">
      <c r="A87" s="1" t="s">
        <v>24</v>
      </c>
      <c r="C87" s="3">
        <v>0</v>
      </c>
      <c r="E87" s="3">
        <v>254517820</v>
      </c>
      <c r="G87" s="3">
        <v>0</v>
      </c>
      <c r="I87" s="3">
        <v>254517820</v>
      </c>
      <c r="K87" s="7">
        <f t="shared" si="2"/>
        <v>3.3989797181569856E-3</v>
      </c>
      <c r="M87" s="3">
        <v>0</v>
      </c>
      <c r="O87" s="3">
        <v>683343733</v>
      </c>
      <c r="Q87" s="3">
        <v>0</v>
      </c>
      <c r="S87" s="3">
        <v>683343733</v>
      </c>
      <c r="U87" s="7">
        <f t="shared" si="3"/>
        <v>2.4291803964637286E-4</v>
      </c>
    </row>
    <row r="88" spans="1:21" x14ac:dyDescent="0.5">
      <c r="A88" s="1" t="s">
        <v>23</v>
      </c>
      <c r="C88" s="3">
        <v>0</v>
      </c>
      <c r="E88" s="3">
        <v>17754987429</v>
      </c>
      <c r="G88" s="3">
        <v>0</v>
      </c>
      <c r="I88" s="3">
        <v>17754987429</v>
      </c>
      <c r="K88" s="7">
        <f t="shared" si="2"/>
        <v>0.23711047881560215</v>
      </c>
      <c r="M88" s="3">
        <v>0</v>
      </c>
      <c r="O88" s="3">
        <v>141168566943</v>
      </c>
      <c r="Q88" s="3">
        <v>0</v>
      </c>
      <c r="S88" s="3">
        <v>141168566943</v>
      </c>
      <c r="U88" s="7">
        <f t="shared" si="3"/>
        <v>5.0183223881971731E-2</v>
      </c>
    </row>
    <row r="89" spans="1:21" ht="22.5" thickBot="1" x14ac:dyDescent="0.55000000000000004">
      <c r="C89" s="6">
        <f>SUM(C8:C88)</f>
        <v>10258421053</v>
      </c>
      <c r="E89" s="6">
        <f>SUM(E8:E88)</f>
        <v>-27125208987</v>
      </c>
      <c r="G89" s="6">
        <f>SUM(G8:G88)</f>
        <v>91747440690</v>
      </c>
      <c r="I89" s="6">
        <f>SUM(I8:I88)</f>
        <v>74880652756</v>
      </c>
      <c r="K89" s="8">
        <f>SUM(K8:K88)</f>
        <v>1.0000000000000002</v>
      </c>
      <c r="M89" s="6">
        <f>SUM(M8:M88)</f>
        <v>145490360228</v>
      </c>
      <c r="O89" s="6">
        <f>SUM(O8:O88)</f>
        <v>692260779049</v>
      </c>
      <c r="Q89" s="6">
        <f>SUM(Q8:Q88)</f>
        <v>1975311793368</v>
      </c>
      <c r="S89" s="6">
        <f>SUM(S8:S88)</f>
        <v>2813062932645</v>
      </c>
      <c r="U89" s="8">
        <f>SUM(U8:U88)</f>
        <v>1.0000000000000002</v>
      </c>
    </row>
    <row r="90" spans="1:21" ht="22.5" thickTop="1" x14ac:dyDescent="0.5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93"/>
  <sheetViews>
    <sheetView rightToLeft="1" topLeftCell="A70" workbookViewId="0">
      <selection activeCell="K92" sqref="K92:O92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2.5" x14ac:dyDescent="0.5">
      <c r="A3" s="16" t="s">
        <v>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2.5" x14ac:dyDescent="0.5">
      <c r="A6" s="13" t="s">
        <v>282</v>
      </c>
      <c r="C6" s="14" t="s">
        <v>280</v>
      </c>
      <c r="D6" s="14" t="s">
        <v>280</v>
      </c>
      <c r="E6" s="14" t="s">
        <v>280</v>
      </c>
      <c r="F6" s="14" t="s">
        <v>280</v>
      </c>
      <c r="G6" s="14" t="s">
        <v>280</v>
      </c>
      <c r="H6" s="14" t="s">
        <v>280</v>
      </c>
      <c r="I6" s="14" t="s">
        <v>280</v>
      </c>
      <c r="K6" s="14" t="s">
        <v>281</v>
      </c>
      <c r="L6" s="14" t="s">
        <v>281</v>
      </c>
      <c r="M6" s="14" t="s">
        <v>281</v>
      </c>
      <c r="N6" s="14" t="s">
        <v>281</v>
      </c>
      <c r="O6" s="14" t="s">
        <v>281</v>
      </c>
      <c r="P6" s="14" t="s">
        <v>281</v>
      </c>
      <c r="Q6" s="14" t="s">
        <v>281</v>
      </c>
    </row>
    <row r="7" spans="1:17" ht="22.5" x14ac:dyDescent="0.5">
      <c r="A7" s="14" t="s">
        <v>282</v>
      </c>
      <c r="C7" s="17" t="s">
        <v>418</v>
      </c>
      <c r="E7" s="17" t="s">
        <v>415</v>
      </c>
      <c r="G7" s="17" t="s">
        <v>416</v>
      </c>
      <c r="I7" s="17" t="s">
        <v>419</v>
      </c>
      <c r="K7" s="17" t="s">
        <v>418</v>
      </c>
      <c r="M7" s="17" t="s">
        <v>415</v>
      </c>
      <c r="O7" s="17" t="s">
        <v>416</v>
      </c>
      <c r="Q7" s="17" t="s">
        <v>419</v>
      </c>
    </row>
    <row r="8" spans="1:17" x14ac:dyDescent="0.5">
      <c r="A8" s="1" t="s">
        <v>352</v>
      </c>
      <c r="C8" s="3">
        <v>171502782</v>
      </c>
      <c r="E8" s="3">
        <v>-10220547595</v>
      </c>
      <c r="G8" s="3">
        <v>10234748896</v>
      </c>
      <c r="I8" s="3">
        <v>185704083</v>
      </c>
      <c r="K8" s="3">
        <v>50360659743</v>
      </c>
      <c r="M8" s="3">
        <v>0</v>
      </c>
      <c r="O8" s="3">
        <v>10234748896</v>
      </c>
      <c r="Q8" s="3">
        <v>60595408639</v>
      </c>
    </row>
    <row r="9" spans="1:17" x14ac:dyDescent="0.5">
      <c r="A9" s="1" t="s">
        <v>353</v>
      </c>
      <c r="C9" s="3">
        <v>0</v>
      </c>
      <c r="E9" s="3">
        <v>-52829366068</v>
      </c>
      <c r="G9" s="3">
        <v>116589684337</v>
      </c>
      <c r="I9" s="3">
        <v>63760318269</v>
      </c>
      <c r="K9" s="3">
        <v>0</v>
      </c>
      <c r="M9" s="3">
        <v>0</v>
      </c>
      <c r="O9" s="3">
        <v>116589684337</v>
      </c>
      <c r="Q9" s="3">
        <v>116589684337</v>
      </c>
    </row>
    <row r="10" spans="1:17" x14ac:dyDescent="0.5">
      <c r="A10" s="1" t="s">
        <v>156</v>
      </c>
      <c r="C10" s="3">
        <v>92298027663</v>
      </c>
      <c r="E10" s="3">
        <v>7518063</v>
      </c>
      <c r="G10" s="3">
        <v>980443652</v>
      </c>
      <c r="I10" s="3">
        <v>93285989378</v>
      </c>
      <c r="K10" s="3">
        <v>150407445527</v>
      </c>
      <c r="M10" s="3">
        <v>-294144213</v>
      </c>
      <c r="O10" s="3">
        <v>980443652</v>
      </c>
      <c r="Q10" s="3">
        <v>151093744966</v>
      </c>
    </row>
    <row r="11" spans="1:17" x14ac:dyDescent="0.5">
      <c r="A11" s="1" t="s">
        <v>200</v>
      </c>
      <c r="C11" s="3">
        <v>0</v>
      </c>
      <c r="E11" s="3">
        <v>-607380007</v>
      </c>
      <c r="G11" s="3">
        <v>23285775</v>
      </c>
      <c r="I11" s="3">
        <v>-584094232</v>
      </c>
      <c r="K11" s="3">
        <v>0</v>
      </c>
      <c r="M11" s="3">
        <v>-607380007</v>
      </c>
      <c r="O11" s="3">
        <v>23285775</v>
      </c>
      <c r="Q11" s="3">
        <v>-584094232</v>
      </c>
    </row>
    <row r="12" spans="1:17" x14ac:dyDescent="0.5">
      <c r="A12" s="1" t="s">
        <v>104</v>
      </c>
      <c r="C12" s="3">
        <v>0</v>
      </c>
      <c r="E12" s="3">
        <v>-414904792041</v>
      </c>
      <c r="G12" s="3">
        <v>459082706103</v>
      </c>
      <c r="I12" s="3">
        <v>44177914062</v>
      </c>
      <c r="K12" s="3">
        <v>0</v>
      </c>
      <c r="M12" s="3">
        <v>0</v>
      </c>
      <c r="O12" s="3">
        <v>467788523689</v>
      </c>
      <c r="Q12" s="3">
        <v>467788523689</v>
      </c>
    </row>
    <row r="13" spans="1:17" x14ac:dyDescent="0.5">
      <c r="A13" s="1" t="s">
        <v>153</v>
      </c>
      <c r="C13" s="3">
        <v>92943792693</v>
      </c>
      <c r="E13" s="3">
        <v>37395724</v>
      </c>
      <c r="G13" s="3">
        <v>962565526</v>
      </c>
      <c r="I13" s="3">
        <v>93943753943</v>
      </c>
      <c r="K13" s="3">
        <v>171248702187</v>
      </c>
      <c r="M13" s="3">
        <v>-1463107706</v>
      </c>
      <c r="O13" s="3">
        <v>962565526</v>
      </c>
      <c r="Q13" s="3">
        <v>170748160007</v>
      </c>
    </row>
    <row r="14" spans="1:17" x14ac:dyDescent="0.5">
      <c r="A14" s="1" t="s">
        <v>241</v>
      </c>
      <c r="C14" s="3">
        <v>15731681873</v>
      </c>
      <c r="E14" s="3">
        <v>5775994172</v>
      </c>
      <c r="G14" s="3">
        <v>0</v>
      </c>
      <c r="I14" s="3">
        <v>21507676045</v>
      </c>
      <c r="K14" s="3">
        <v>278832483984</v>
      </c>
      <c r="M14" s="3">
        <v>-76821866786</v>
      </c>
      <c r="O14" s="3">
        <v>-69989150</v>
      </c>
      <c r="Q14" s="3">
        <v>201940628048</v>
      </c>
    </row>
    <row r="15" spans="1:17" x14ac:dyDescent="0.5">
      <c r="A15" s="1" t="s">
        <v>393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158611293854</v>
      </c>
      <c r="Q15" s="3">
        <v>158611293854</v>
      </c>
    </row>
    <row r="16" spans="1:17" x14ac:dyDescent="0.5">
      <c r="A16" s="1" t="s">
        <v>394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91612564986</v>
      </c>
      <c r="Q16" s="3">
        <v>91612564986</v>
      </c>
    </row>
    <row r="17" spans="1:17" x14ac:dyDescent="0.5">
      <c r="A17" s="1" t="s">
        <v>395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8933536176</v>
      </c>
      <c r="Q17" s="3">
        <v>8933536176</v>
      </c>
    </row>
    <row r="18" spans="1:17" x14ac:dyDescent="0.5">
      <c r="A18" s="1" t="s">
        <v>396</v>
      </c>
      <c r="C18" s="3">
        <v>0</v>
      </c>
      <c r="E18" s="3">
        <v>0</v>
      </c>
      <c r="G18" s="3">
        <v>0</v>
      </c>
      <c r="I18" s="3">
        <v>0</v>
      </c>
      <c r="K18" s="3">
        <v>6024829868</v>
      </c>
      <c r="M18" s="3">
        <v>0</v>
      </c>
      <c r="O18" s="3">
        <v>-11209536</v>
      </c>
      <c r="Q18" s="3">
        <v>6013620332</v>
      </c>
    </row>
    <row r="19" spans="1:17" x14ac:dyDescent="0.5">
      <c r="A19" s="1" t="s">
        <v>397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84243683429</v>
      </c>
      <c r="Q19" s="3">
        <v>84243683429</v>
      </c>
    </row>
    <row r="20" spans="1:17" x14ac:dyDescent="0.5">
      <c r="A20" s="1" t="s">
        <v>398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31842475156</v>
      </c>
      <c r="Q20" s="3">
        <v>31842475156</v>
      </c>
    </row>
    <row r="21" spans="1:17" x14ac:dyDescent="0.5">
      <c r="A21" s="1" t="s">
        <v>399</v>
      </c>
      <c r="C21" s="3">
        <v>0</v>
      </c>
      <c r="E21" s="3">
        <v>0</v>
      </c>
      <c r="G21" s="3">
        <v>0</v>
      </c>
      <c r="I21" s="3">
        <v>0</v>
      </c>
      <c r="K21" s="3">
        <v>609197655</v>
      </c>
      <c r="M21" s="3">
        <v>0</v>
      </c>
      <c r="O21" s="3">
        <v>-1226205</v>
      </c>
      <c r="Q21" s="3">
        <v>607971450</v>
      </c>
    </row>
    <row r="22" spans="1:17" x14ac:dyDescent="0.5">
      <c r="A22" s="1" t="s">
        <v>400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44505871892</v>
      </c>
      <c r="Q22" s="3">
        <v>44505871892</v>
      </c>
    </row>
    <row r="23" spans="1:17" x14ac:dyDescent="0.5">
      <c r="A23" s="1" t="s">
        <v>92</v>
      </c>
      <c r="C23" s="3">
        <v>0</v>
      </c>
      <c r="E23" s="3">
        <v>3882274005</v>
      </c>
      <c r="G23" s="3">
        <v>0</v>
      </c>
      <c r="I23" s="3">
        <v>3882274005</v>
      </c>
      <c r="K23" s="3">
        <v>0</v>
      </c>
      <c r="M23" s="3">
        <v>17565955358</v>
      </c>
      <c r="O23" s="3">
        <v>385352925</v>
      </c>
      <c r="Q23" s="3">
        <v>17951308283</v>
      </c>
    </row>
    <row r="24" spans="1:17" x14ac:dyDescent="0.5">
      <c r="A24" s="1" t="s">
        <v>401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9970026447</v>
      </c>
      <c r="Q24" s="3">
        <v>9970026447</v>
      </c>
    </row>
    <row r="25" spans="1:17" x14ac:dyDescent="0.5">
      <c r="A25" s="1" t="s">
        <v>402</v>
      </c>
      <c r="C25" s="3">
        <v>0</v>
      </c>
      <c r="E25" s="3">
        <v>0</v>
      </c>
      <c r="G25" s="3">
        <v>0</v>
      </c>
      <c r="I25" s="3">
        <v>0</v>
      </c>
      <c r="K25" s="3">
        <v>1936210</v>
      </c>
      <c r="M25" s="3">
        <v>0</v>
      </c>
      <c r="O25" s="3">
        <v>608078</v>
      </c>
      <c r="Q25" s="3">
        <v>2544288</v>
      </c>
    </row>
    <row r="26" spans="1:17" x14ac:dyDescent="0.5">
      <c r="A26" s="1" t="s">
        <v>403</v>
      </c>
      <c r="C26" s="3">
        <v>0</v>
      </c>
      <c r="E26" s="3">
        <v>0</v>
      </c>
      <c r="G26" s="3">
        <v>0</v>
      </c>
      <c r="I26" s="3">
        <v>0</v>
      </c>
      <c r="K26" s="3">
        <v>50674571755</v>
      </c>
      <c r="M26" s="3">
        <v>0</v>
      </c>
      <c r="O26" s="3">
        <v>6555910574</v>
      </c>
      <c r="Q26" s="3">
        <v>57230482329</v>
      </c>
    </row>
    <row r="27" spans="1:17" x14ac:dyDescent="0.5">
      <c r="A27" s="1" t="s">
        <v>404</v>
      </c>
      <c r="C27" s="3">
        <v>0</v>
      </c>
      <c r="E27" s="3">
        <v>0</v>
      </c>
      <c r="G27" s="3">
        <v>0</v>
      </c>
      <c r="I27" s="3">
        <v>0</v>
      </c>
      <c r="K27" s="3">
        <v>0</v>
      </c>
      <c r="M27" s="3">
        <v>0</v>
      </c>
      <c r="O27" s="3">
        <v>67706009408</v>
      </c>
      <c r="Q27" s="3">
        <v>67706009408</v>
      </c>
    </row>
    <row r="28" spans="1:17" x14ac:dyDescent="0.5">
      <c r="A28" s="1" t="s">
        <v>405</v>
      </c>
      <c r="C28" s="3">
        <v>0</v>
      </c>
      <c r="E28" s="3">
        <v>0</v>
      </c>
      <c r="G28" s="3">
        <v>0</v>
      </c>
      <c r="I28" s="3">
        <v>0</v>
      </c>
      <c r="K28" s="3">
        <v>0</v>
      </c>
      <c r="M28" s="3">
        <v>0</v>
      </c>
      <c r="O28" s="3">
        <v>12723385743</v>
      </c>
      <c r="Q28" s="3">
        <v>12723385743</v>
      </c>
    </row>
    <row r="29" spans="1:17" x14ac:dyDescent="0.5">
      <c r="A29" s="1" t="s">
        <v>220</v>
      </c>
      <c r="C29" s="3">
        <v>79285553</v>
      </c>
      <c r="E29" s="3">
        <v>20194217</v>
      </c>
      <c r="G29" s="3">
        <v>0</v>
      </c>
      <c r="I29" s="3">
        <v>99479770</v>
      </c>
      <c r="K29" s="3">
        <v>14436578821</v>
      </c>
      <c r="M29" s="3">
        <v>20434935</v>
      </c>
      <c r="O29" s="3">
        <v>7010326727</v>
      </c>
      <c r="Q29" s="3">
        <v>21467340483</v>
      </c>
    </row>
    <row r="30" spans="1:17" x14ac:dyDescent="0.5">
      <c r="A30" s="1" t="s">
        <v>406</v>
      </c>
      <c r="C30" s="3">
        <v>0</v>
      </c>
      <c r="E30" s="3">
        <v>0</v>
      </c>
      <c r="G30" s="3">
        <v>0</v>
      </c>
      <c r="I30" s="3">
        <v>0</v>
      </c>
      <c r="K30" s="3">
        <v>0</v>
      </c>
      <c r="M30" s="3">
        <v>0</v>
      </c>
      <c r="O30" s="3">
        <v>2776989340</v>
      </c>
      <c r="Q30" s="3">
        <v>2776989340</v>
      </c>
    </row>
    <row r="31" spans="1:17" x14ac:dyDescent="0.5">
      <c r="A31" s="1" t="s">
        <v>407</v>
      </c>
      <c r="C31" s="3">
        <v>0</v>
      </c>
      <c r="E31" s="3">
        <v>0</v>
      </c>
      <c r="G31" s="3">
        <v>0</v>
      </c>
      <c r="I31" s="3">
        <v>0</v>
      </c>
      <c r="K31" s="3">
        <v>0</v>
      </c>
      <c r="M31" s="3">
        <v>0</v>
      </c>
      <c r="O31" s="3">
        <v>76249212035</v>
      </c>
      <c r="Q31" s="3">
        <v>76249212035</v>
      </c>
    </row>
    <row r="32" spans="1:17" x14ac:dyDescent="0.5">
      <c r="A32" s="1" t="s">
        <v>408</v>
      </c>
      <c r="C32" s="3">
        <v>0</v>
      </c>
      <c r="E32" s="3">
        <v>0</v>
      </c>
      <c r="G32" s="3">
        <v>0</v>
      </c>
      <c r="I32" s="3">
        <v>0</v>
      </c>
      <c r="K32" s="3">
        <v>0</v>
      </c>
      <c r="M32" s="3">
        <v>0</v>
      </c>
      <c r="O32" s="3">
        <v>44954516424</v>
      </c>
      <c r="Q32" s="3">
        <v>44954516424</v>
      </c>
    </row>
    <row r="33" spans="1:17" x14ac:dyDescent="0.5">
      <c r="A33" s="1" t="s">
        <v>409</v>
      </c>
      <c r="C33" s="3">
        <v>0</v>
      </c>
      <c r="E33" s="3">
        <v>0</v>
      </c>
      <c r="G33" s="3">
        <v>0</v>
      </c>
      <c r="I33" s="3">
        <v>0</v>
      </c>
      <c r="K33" s="3">
        <v>0</v>
      </c>
      <c r="M33" s="3">
        <v>0</v>
      </c>
      <c r="O33" s="3">
        <v>13263216851</v>
      </c>
      <c r="Q33" s="3">
        <v>13263216851</v>
      </c>
    </row>
    <row r="34" spans="1:17" x14ac:dyDescent="0.5">
      <c r="A34" s="1" t="s">
        <v>141</v>
      </c>
      <c r="C34" s="3">
        <v>27516083179</v>
      </c>
      <c r="E34" s="3">
        <v>1718901389</v>
      </c>
      <c r="G34" s="3">
        <v>0</v>
      </c>
      <c r="I34" s="3">
        <v>29234984568</v>
      </c>
      <c r="K34" s="3">
        <v>394309913134</v>
      </c>
      <c r="M34" s="3">
        <v>-346136275201</v>
      </c>
      <c r="O34" s="3">
        <v>-24042630</v>
      </c>
      <c r="Q34" s="3">
        <v>48149595303</v>
      </c>
    </row>
    <row r="35" spans="1:17" x14ac:dyDescent="0.5">
      <c r="A35" s="1" t="s">
        <v>410</v>
      </c>
      <c r="C35" s="3">
        <v>0</v>
      </c>
      <c r="E35" s="3">
        <v>0</v>
      </c>
      <c r="G35" s="3">
        <v>0</v>
      </c>
      <c r="I35" s="3">
        <v>0</v>
      </c>
      <c r="K35" s="3">
        <v>0</v>
      </c>
      <c r="M35" s="3">
        <v>0</v>
      </c>
      <c r="O35" s="3">
        <v>2491844016</v>
      </c>
      <c r="Q35" s="3">
        <v>2491844016</v>
      </c>
    </row>
    <row r="36" spans="1:17" x14ac:dyDescent="0.5">
      <c r="A36" s="1" t="s">
        <v>411</v>
      </c>
      <c r="C36" s="3">
        <v>0</v>
      </c>
      <c r="E36" s="3">
        <v>0</v>
      </c>
      <c r="G36" s="3">
        <v>0</v>
      </c>
      <c r="I36" s="3">
        <v>0</v>
      </c>
      <c r="K36" s="3">
        <v>0</v>
      </c>
      <c r="M36" s="3">
        <v>0</v>
      </c>
      <c r="O36" s="3">
        <v>7712145142</v>
      </c>
      <c r="Q36" s="3">
        <v>7712145142</v>
      </c>
    </row>
    <row r="37" spans="1:17" x14ac:dyDescent="0.5">
      <c r="A37" s="1" t="s">
        <v>412</v>
      </c>
      <c r="C37" s="3">
        <v>0</v>
      </c>
      <c r="E37" s="3">
        <v>0</v>
      </c>
      <c r="G37" s="3">
        <v>0</v>
      </c>
      <c r="I37" s="3">
        <v>0</v>
      </c>
      <c r="K37" s="3">
        <v>0</v>
      </c>
      <c r="M37" s="3">
        <v>0</v>
      </c>
      <c r="O37" s="3">
        <v>21392246990</v>
      </c>
      <c r="Q37" s="3">
        <v>21392246990</v>
      </c>
    </row>
    <row r="38" spans="1:17" x14ac:dyDescent="0.5">
      <c r="A38" s="1" t="s">
        <v>83</v>
      </c>
      <c r="C38" s="3">
        <v>0</v>
      </c>
      <c r="E38" s="3">
        <v>19230278638</v>
      </c>
      <c r="G38" s="3">
        <v>0</v>
      </c>
      <c r="I38" s="3">
        <v>19230278638</v>
      </c>
      <c r="K38" s="3">
        <v>0</v>
      </c>
      <c r="M38" s="3">
        <v>76474601463</v>
      </c>
      <c r="O38" s="3">
        <v>808362340</v>
      </c>
      <c r="Q38" s="3">
        <v>77282963803</v>
      </c>
    </row>
    <row r="39" spans="1:17" x14ac:dyDescent="0.5">
      <c r="A39" s="1" t="s">
        <v>413</v>
      </c>
      <c r="C39" s="3">
        <v>0</v>
      </c>
      <c r="E39" s="3">
        <v>0</v>
      </c>
      <c r="G39" s="3">
        <v>0</v>
      </c>
      <c r="I39" s="3">
        <v>0</v>
      </c>
      <c r="K39" s="3">
        <v>0</v>
      </c>
      <c r="M39" s="3">
        <v>0</v>
      </c>
      <c r="O39" s="3">
        <v>20269518898</v>
      </c>
      <c r="Q39" s="3">
        <v>20269518898</v>
      </c>
    </row>
    <row r="40" spans="1:17" x14ac:dyDescent="0.5">
      <c r="A40" s="1" t="s">
        <v>212</v>
      </c>
      <c r="C40" s="3">
        <v>46611119761</v>
      </c>
      <c r="E40" s="3">
        <v>246730959701</v>
      </c>
      <c r="G40" s="3">
        <v>0</v>
      </c>
      <c r="I40" s="3">
        <v>293342079462</v>
      </c>
      <c r="K40" s="3">
        <v>46611119761</v>
      </c>
      <c r="M40" s="3">
        <v>246730959701</v>
      </c>
      <c r="O40" s="3">
        <v>0</v>
      </c>
      <c r="Q40" s="3">
        <v>293342079462</v>
      </c>
    </row>
    <row r="41" spans="1:17" x14ac:dyDescent="0.5">
      <c r="A41" s="1" t="s">
        <v>164</v>
      </c>
      <c r="C41" s="3">
        <v>56920617086</v>
      </c>
      <c r="E41" s="3">
        <v>13911433716</v>
      </c>
      <c r="G41" s="3">
        <v>0</v>
      </c>
      <c r="I41" s="3">
        <v>70832050802</v>
      </c>
      <c r="K41" s="3">
        <v>68123480683</v>
      </c>
      <c r="M41" s="3">
        <v>-275626024666</v>
      </c>
      <c r="O41" s="3">
        <v>0</v>
      </c>
      <c r="Q41" s="3">
        <v>-207502543983</v>
      </c>
    </row>
    <row r="42" spans="1:17" x14ac:dyDescent="0.5">
      <c r="A42" s="1" t="s">
        <v>161</v>
      </c>
      <c r="C42" s="3">
        <v>57190471877</v>
      </c>
      <c r="E42" s="3">
        <v>0</v>
      </c>
      <c r="G42" s="3">
        <v>0</v>
      </c>
      <c r="I42" s="3">
        <v>57190471877</v>
      </c>
      <c r="K42" s="3">
        <v>89093765661</v>
      </c>
      <c r="M42" s="3">
        <v>2450490651</v>
      </c>
      <c r="O42" s="3">
        <v>0</v>
      </c>
      <c r="Q42" s="3">
        <v>91544256312</v>
      </c>
    </row>
    <row r="43" spans="1:17" x14ac:dyDescent="0.5">
      <c r="A43" s="1" t="s">
        <v>159</v>
      </c>
      <c r="C43" s="3">
        <v>6435648945</v>
      </c>
      <c r="E43" s="3">
        <v>0</v>
      </c>
      <c r="G43" s="3">
        <v>0</v>
      </c>
      <c r="I43" s="3">
        <v>6435648945</v>
      </c>
      <c r="K43" s="3">
        <v>13519161912</v>
      </c>
      <c r="M43" s="3">
        <v>24794513125</v>
      </c>
      <c r="O43" s="3">
        <v>0</v>
      </c>
      <c r="Q43" s="3">
        <v>38313675037</v>
      </c>
    </row>
    <row r="44" spans="1:17" x14ac:dyDescent="0.5">
      <c r="A44" s="1" t="s">
        <v>150</v>
      </c>
      <c r="C44" s="3">
        <v>74902862060</v>
      </c>
      <c r="E44" s="3">
        <v>11159567550</v>
      </c>
      <c r="G44" s="3">
        <v>0</v>
      </c>
      <c r="I44" s="3">
        <v>86062429610</v>
      </c>
      <c r="K44" s="3">
        <v>205231523413</v>
      </c>
      <c r="M44" s="3">
        <v>86528210304</v>
      </c>
      <c r="O44" s="3">
        <v>0</v>
      </c>
      <c r="Q44" s="3">
        <v>291759733717</v>
      </c>
    </row>
    <row r="45" spans="1:17" x14ac:dyDescent="0.5">
      <c r="A45" s="1" t="s">
        <v>144</v>
      </c>
      <c r="C45" s="3">
        <v>61095410736</v>
      </c>
      <c r="E45" s="3">
        <v>0</v>
      </c>
      <c r="G45" s="3">
        <v>0</v>
      </c>
      <c r="I45" s="3">
        <v>61095410736</v>
      </c>
      <c r="K45" s="3">
        <v>182542559899</v>
      </c>
      <c r="M45" s="3">
        <v>517840706</v>
      </c>
      <c r="O45" s="3">
        <v>0</v>
      </c>
      <c r="Q45" s="3">
        <v>183060400605</v>
      </c>
    </row>
    <row r="46" spans="1:17" x14ac:dyDescent="0.5">
      <c r="A46" s="1" t="s">
        <v>147</v>
      </c>
      <c r="C46" s="3">
        <v>62159408215</v>
      </c>
      <c r="E46" s="3">
        <v>0</v>
      </c>
      <c r="G46" s="3">
        <v>0</v>
      </c>
      <c r="I46" s="3">
        <v>62159408215</v>
      </c>
      <c r="K46" s="3">
        <v>212827080707</v>
      </c>
      <c r="M46" s="3">
        <v>-145171138612</v>
      </c>
      <c r="O46" s="3">
        <v>0</v>
      </c>
      <c r="Q46" s="3">
        <v>67655942095</v>
      </c>
    </row>
    <row r="47" spans="1:17" x14ac:dyDescent="0.5">
      <c r="A47" s="1" t="s">
        <v>178</v>
      </c>
      <c r="C47" s="3">
        <v>15144051202</v>
      </c>
      <c r="E47" s="3">
        <v>951963110</v>
      </c>
      <c r="G47" s="3">
        <v>0</v>
      </c>
      <c r="I47" s="3">
        <v>16096014312</v>
      </c>
      <c r="K47" s="3">
        <v>254406317806</v>
      </c>
      <c r="M47" s="3">
        <v>-85083454390</v>
      </c>
      <c r="O47" s="3">
        <v>0</v>
      </c>
      <c r="Q47" s="3">
        <v>169322863416</v>
      </c>
    </row>
    <row r="48" spans="1:17" x14ac:dyDescent="0.5">
      <c r="A48" s="1" t="s">
        <v>175</v>
      </c>
      <c r="C48" s="3">
        <v>75705111956</v>
      </c>
      <c r="E48" s="3">
        <v>0</v>
      </c>
      <c r="G48" s="3">
        <v>0</v>
      </c>
      <c r="I48" s="3">
        <v>75705111956</v>
      </c>
      <c r="K48" s="3">
        <v>107840425542</v>
      </c>
      <c r="M48" s="3">
        <v>-273711250</v>
      </c>
      <c r="O48" s="3">
        <v>0</v>
      </c>
      <c r="Q48" s="3">
        <v>107566714292</v>
      </c>
    </row>
    <row r="49" spans="1:17" x14ac:dyDescent="0.5">
      <c r="A49" s="1" t="s">
        <v>174</v>
      </c>
      <c r="C49" s="3">
        <v>23345887098</v>
      </c>
      <c r="E49" s="3">
        <v>3047881890</v>
      </c>
      <c r="G49" s="3">
        <v>0</v>
      </c>
      <c r="I49" s="3">
        <v>26393768988</v>
      </c>
      <c r="K49" s="3">
        <v>383183316936</v>
      </c>
      <c r="M49" s="3">
        <v>-197390478075</v>
      </c>
      <c r="O49" s="3">
        <v>0</v>
      </c>
      <c r="Q49" s="3">
        <v>185792838861</v>
      </c>
    </row>
    <row r="50" spans="1:17" x14ac:dyDescent="0.5">
      <c r="A50" s="1" t="s">
        <v>173</v>
      </c>
      <c r="C50" s="3">
        <v>11350957078</v>
      </c>
      <c r="E50" s="3">
        <v>2443829810</v>
      </c>
      <c r="G50" s="3">
        <v>0</v>
      </c>
      <c r="I50" s="3">
        <v>13794786888</v>
      </c>
      <c r="K50" s="3">
        <v>81585464530</v>
      </c>
      <c r="M50" s="3">
        <v>-68344765594</v>
      </c>
      <c r="O50" s="3">
        <v>0</v>
      </c>
      <c r="Q50" s="3">
        <v>13240698936</v>
      </c>
    </row>
    <row r="51" spans="1:17" x14ac:dyDescent="0.5">
      <c r="A51" s="1" t="s">
        <v>170</v>
      </c>
      <c r="C51" s="3">
        <v>15563924732</v>
      </c>
      <c r="E51" s="3">
        <v>944963381</v>
      </c>
      <c r="G51" s="3">
        <v>0</v>
      </c>
      <c r="I51" s="3">
        <v>16508888113</v>
      </c>
      <c r="K51" s="3">
        <v>269455544624</v>
      </c>
      <c r="M51" s="3">
        <v>-91890190618</v>
      </c>
      <c r="O51" s="3">
        <v>0</v>
      </c>
      <c r="Q51" s="3">
        <v>177565354006</v>
      </c>
    </row>
    <row r="52" spans="1:17" x14ac:dyDescent="0.5">
      <c r="A52" s="1" t="s">
        <v>53</v>
      </c>
      <c r="C52" s="3">
        <v>13121782</v>
      </c>
      <c r="E52" s="3">
        <v>-6999728</v>
      </c>
      <c r="G52" s="3">
        <v>0</v>
      </c>
      <c r="I52" s="3">
        <v>6122054</v>
      </c>
      <c r="K52" s="3">
        <v>160473424</v>
      </c>
      <c r="M52" s="3">
        <v>114993209</v>
      </c>
      <c r="O52" s="3">
        <v>0</v>
      </c>
      <c r="Q52" s="3">
        <v>275466633</v>
      </c>
    </row>
    <row r="53" spans="1:17" x14ac:dyDescent="0.5">
      <c r="A53" s="1" t="s">
        <v>60</v>
      </c>
      <c r="C53" s="3">
        <v>29997584782</v>
      </c>
      <c r="E53" s="3">
        <v>-35409361594</v>
      </c>
      <c r="G53" s="3">
        <v>0</v>
      </c>
      <c r="I53" s="3">
        <v>-5411776812</v>
      </c>
      <c r="K53" s="3">
        <v>292190953349</v>
      </c>
      <c r="M53" s="3">
        <v>-108500338105</v>
      </c>
      <c r="O53" s="3">
        <v>0</v>
      </c>
      <c r="Q53" s="3">
        <v>183690615244</v>
      </c>
    </row>
    <row r="54" spans="1:17" x14ac:dyDescent="0.5">
      <c r="A54" s="1" t="s">
        <v>63</v>
      </c>
      <c r="C54" s="3">
        <v>23487212777</v>
      </c>
      <c r="E54" s="3">
        <v>9867330421</v>
      </c>
      <c r="G54" s="3">
        <v>0</v>
      </c>
      <c r="I54" s="3">
        <v>33354543198</v>
      </c>
      <c r="K54" s="3">
        <v>240816714310</v>
      </c>
      <c r="M54" s="3">
        <v>-80644866810</v>
      </c>
      <c r="O54" s="3">
        <v>0</v>
      </c>
      <c r="Q54" s="3">
        <v>160171847500</v>
      </c>
    </row>
    <row r="55" spans="1:17" x14ac:dyDescent="0.5">
      <c r="A55" s="1" t="s">
        <v>57</v>
      </c>
      <c r="C55" s="3">
        <v>92449480</v>
      </c>
      <c r="E55" s="3">
        <v>-294770094</v>
      </c>
      <c r="G55" s="3">
        <v>0</v>
      </c>
      <c r="I55" s="3">
        <v>-202320614</v>
      </c>
      <c r="K55" s="3">
        <v>437228775</v>
      </c>
      <c r="M55" s="3">
        <v>-265475731</v>
      </c>
      <c r="O55" s="3">
        <v>0</v>
      </c>
      <c r="Q55" s="3">
        <v>171753044</v>
      </c>
    </row>
    <row r="56" spans="1:17" x14ac:dyDescent="0.5">
      <c r="A56" s="1" t="s">
        <v>128</v>
      </c>
      <c r="C56" s="3">
        <v>44183836</v>
      </c>
      <c r="E56" s="3">
        <v>28492896</v>
      </c>
      <c r="G56" s="3">
        <v>0</v>
      </c>
      <c r="I56" s="3">
        <v>72676732</v>
      </c>
      <c r="K56" s="3">
        <v>539999997</v>
      </c>
      <c r="M56" s="3">
        <v>288512334</v>
      </c>
      <c r="O56" s="3">
        <v>0</v>
      </c>
      <c r="Q56" s="3">
        <v>828512331</v>
      </c>
    </row>
    <row r="57" spans="1:17" x14ac:dyDescent="0.5">
      <c r="A57" s="1" t="s">
        <v>167</v>
      </c>
      <c r="C57" s="3">
        <v>220723459</v>
      </c>
      <c r="E57" s="3">
        <v>449982563</v>
      </c>
      <c r="G57" s="3">
        <v>0</v>
      </c>
      <c r="I57" s="3">
        <v>670706022</v>
      </c>
      <c r="K57" s="3">
        <v>2039960890</v>
      </c>
      <c r="M57" s="3">
        <v>1120767893</v>
      </c>
      <c r="O57" s="3">
        <v>0</v>
      </c>
      <c r="Q57" s="3">
        <v>3160728783</v>
      </c>
    </row>
    <row r="58" spans="1:17" x14ac:dyDescent="0.5">
      <c r="A58" s="1" t="s">
        <v>69</v>
      </c>
      <c r="C58" s="3">
        <v>15053408637</v>
      </c>
      <c r="E58" s="3">
        <v>3834138746</v>
      </c>
      <c r="G58" s="3">
        <v>0</v>
      </c>
      <c r="I58" s="3">
        <v>18887547383</v>
      </c>
      <c r="K58" s="3">
        <v>189211953668</v>
      </c>
      <c r="M58" s="3">
        <v>-17153179199</v>
      </c>
      <c r="O58" s="3">
        <v>0</v>
      </c>
      <c r="Q58" s="3">
        <v>172058774469</v>
      </c>
    </row>
    <row r="59" spans="1:17" x14ac:dyDescent="0.5">
      <c r="A59" s="1" t="s">
        <v>70</v>
      </c>
      <c r="C59" s="3">
        <v>77641978470</v>
      </c>
      <c r="E59" s="3">
        <v>0</v>
      </c>
      <c r="G59" s="3">
        <v>0</v>
      </c>
      <c r="I59" s="3">
        <v>77641978470</v>
      </c>
      <c r="K59" s="3">
        <v>383408386880</v>
      </c>
      <c r="M59" s="3">
        <v>-205776690969</v>
      </c>
      <c r="O59" s="3">
        <v>0</v>
      </c>
      <c r="Q59" s="3">
        <v>177631695911</v>
      </c>
    </row>
    <row r="60" spans="1:17" x14ac:dyDescent="0.5">
      <c r="A60" s="1" t="s">
        <v>67</v>
      </c>
      <c r="C60" s="3">
        <v>134389011</v>
      </c>
      <c r="E60" s="3">
        <v>-33898</v>
      </c>
      <c r="G60" s="3">
        <v>0</v>
      </c>
      <c r="I60" s="3">
        <v>134355113</v>
      </c>
      <c r="K60" s="3">
        <v>1274150471</v>
      </c>
      <c r="M60" s="3">
        <v>-1642031</v>
      </c>
      <c r="O60" s="3">
        <v>0</v>
      </c>
      <c r="Q60" s="3">
        <v>1272508440</v>
      </c>
    </row>
    <row r="61" spans="1:17" x14ac:dyDescent="0.5">
      <c r="A61" s="1" t="s">
        <v>64</v>
      </c>
      <c r="C61" s="3">
        <v>7928555212</v>
      </c>
      <c r="E61" s="3">
        <v>206991978</v>
      </c>
      <c r="G61" s="3">
        <v>0</v>
      </c>
      <c r="I61" s="3">
        <v>8135547190</v>
      </c>
      <c r="K61" s="3">
        <v>99999999999</v>
      </c>
      <c r="M61" s="3">
        <v>264826353</v>
      </c>
      <c r="O61" s="3">
        <v>0</v>
      </c>
      <c r="Q61" s="3">
        <v>100264826352</v>
      </c>
    </row>
    <row r="62" spans="1:17" x14ac:dyDescent="0.5">
      <c r="A62" s="1" t="s">
        <v>140</v>
      </c>
      <c r="C62" s="3">
        <v>44399909181</v>
      </c>
      <c r="E62" s="3">
        <v>11781943432</v>
      </c>
      <c r="G62" s="3">
        <v>0</v>
      </c>
      <c r="I62" s="3">
        <v>56181852613</v>
      </c>
      <c r="K62" s="3">
        <v>559999999999</v>
      </c>
      <c r="M62" s="3">
        <v>-10370799855</v>
      </c>
      <c r="O62" s="3">
        <v>0</v>
      </c>
      <c r="Q62" s="3">
        <v>549629200144</v>
      </c>
    </row>
    <row r="63" spans="1:17" x14ac:dyDescent="0.5">
      <c r="A63" s="1" t="s">
        <v>137</v>
      </c>
      <c r="C63" s="3">
        <v>7928555212</v>
      </c>
      <c r="E63" s="3">
        <v>206991978</v>
      </c>
      <c r="G63" s="3">
        <v>0</v>
      </c>
      <c r="I63" s="3">
        <v>8135547190</v>
      </c>
      <c r="K63" s="3">
        <v>99999999999</v>
      </c>
      <c r="M63" s="3">
        <v>264826353</v>
      </c>
      <c r="O63" s="3">
        <v>0</v>
      </c>
      <c r="Q63" s="3">
        <v>100264826352</v>
      </c>
    </row>
    <row r="64" spans="1:17" x14ac:dyDescent="0.5">
      <c r="A64" s="1" t="s">
        <v>138</v>
      </c>
      <c r="C64" s="3">
        <v>138924144</v>
      </c>
      <c r="E64" s="3">
        <v>40737072</v>
      </c>
      <c r="G64" s="3">
        <v>0</v>
      </c>
      <c r="I64" s="3">
        <v>179661216</v>
      </c>
      <c r="K64" s="3">
        <v>771481751</v>
      </c>
      <c r="M64" s="3">
        <v>-114341504</v>
      </c>
      <c r="O64" s="3">
        <v>0</v>
      </c>
      <c r="Q64" s="3">
        <v>657140247</v>
      </c>
    </row>
    <row r="65" spans="1:17" x14ac:dyDescent="0.5">
      <c r="A65" s="1" t="s">
        <v>139</v>
      </c>
      <c r="C65" s="3">
        <v>47571331</v>
      </c>
      <c r="E65" s="3">
        <v>0</v>
      </c>
      <c r="G65" s="3">
        <v>0</v>
      </c>
      <c r="I65" s="3">
        <v>47571331</v>
      </c>
      <c r="K65" s="3">
        <v>599999999</v>
      </c>
      <c r="M65" s="3">
        <v>45527747</v>
      </c>
      <c r="O65" s="3">
        <v>0</v>
      </c>
      <c r="Q65" s="3">
        <v>645527746</v>
      </c>
    </row>
    <row r="66" spans="1:17" x14ac:dyDescent="0.5">
      <c r="A66" s="1" t="s">
        <v>131</v>
      </c>
      <c r="C66" s="3">
        <v>7433840</v>
      </c>
      <c r="E66" s="3">
        <v>-3535362</v>
      </c>
      <c r="G66" s="3">
        <v>0</v>
      </c>
      <c r="I66" s="3">
        <v>3898478</v>
      </c>
      <c r="K66" s="3">
        <v>90257668</v>
      </c>
      <c r="M66" s="3">
        <v>7617879</v>
      </c>
      <c r="O66" s="3">
        <v>0</v>
      </c>
      <c r="Q66" s="3">
        <v>97875547</v>
      </c>
    </row>
    <row r="67" spans="1:17" x14ac:dyDescent="0.5">
      <c r="A67" s="1" t="s">
        <v>107</v>
      </c>
      <c r="C67" s="3">
        <v>0</v>
      </c>
      <c r="E67" s="3">
        <v>-156639677437</v>
      </c>
      <c r="G67" s="3">
        <v>0</v>
      </c>
      <c r="I67" s="3">
        <v>-156639677437</v>
      </c>
      <c r="K67" s="3">
        <v>0</v>
      </c>
      <c r="M67" s="3">
        <v>7653499649</v>
      </c>
      <c r="O67" s="3">
        <v>0</v>
      </c>
      <c r="Q67" s="3">
        <v>7653499649</v>
      </c>
    </row>
    <row r="68" spans="1:17" x14ac:dyDescent="0.5">
      <c r="A68" s="1" t="s">
        <v>77</v>
      </c>
      <c r="C68" s="3">
        <v>0</v>
      </c>
      <c r="E68" s="3">
        <v>10590464055</v>
      </c>
      <c r="G68" s="3">
        <v>0</v>
      </c>
      <c r="I68" s="3">
        <v>10590464055</v>
      </c>
      <c r="K68" s="3">
        <v>0</v>
      </c>
      <c r="M68" s="3">
        <v>20216847706</v>
      </c>
      <c r="O68" s="3">
        <v>0</v>
      </c>
      <c r="Q68" s="3">
        <v>20216847706</v>
      </c>
    </row>
    <row r="69" spans="1:17" x14ac:dyDescent="0.5">
      <c r="A69" s="1" t="s">
        <v>101</v>
      </c>
      <c r="C69" s="3">
        <v>0</v>
      </c>
      <c r="E69" s="3">
        <v>3923276917</v>
      </c>
      <c r="G69" s="3">
        <v>0</v>
      </c>
      <c r="I69" s="3">
        <v>3923276917</v>
      </c>
      <c r="K69" s="3">
        <v>0</v>
      </c>
      <c r="M69" s="3">
        <v>19172989654</v>
      </c>
      <c r="O69" s="3">
        <v>0</v>
      </c>
      <c r="Q69" s="3">
        <v>19172989654</v>
      </c>
    </row>
    <row r="70" spans="1:17" x14ac:dyDescent="0.5">
      <c r="A70" s="1" t="s">
        <v>86</v>
      </c>
      <c r="C70" s="3">
        <v>0</v>
      </c>
      <c r="E70" s="3">
        <v>3765279366</v>
      </c>
      <c r="G70" s="3">
        <v>0</v>
      </c>
      <c r="I70" s="3">
        <v>3765279366</v>
      </c>
      <c r="K70" s="3">
        <v>0</v>
      </c>
      <c r="M70" s="3">
        <v>15546397267</v>
      </c>
      <c r="O70" s="3">
        <v>0</v>
      </c>
      <c r="Q70" s="3">
        <v>15546397267</v>
      </c>
    </row>
    <row r="71" spans="1:17" x14ac:dyDescent="0.5">
      <c r="A71" s="1" t="s">
        <v>95</v>
      </c>
      <c r="C71" s="3">
        <v>0</v>
      </c>
      <c r="E71" s="3">
        <v>4707055689</v>
      </c>
      <c r="G71" s="3">
        <v>0</v>
      </c>
      <c r="I71" s="3">
        <v>4707055689</v>
      </c>
      <c r="K71" s="3">
        <v>0</v>
      </c>
      <c r="M71" s="3">
        <v>13413286609</v>
      </c>
      <c r="O71" s="3">
        <v>0</v>
      </c>
      <c r="Q71" s="3">
        <v>13413286609</v>
      </c>
    </row>
    <row r="72" spans="1:17" x14ac:dyDescent="0.5">
      <c r="A72" s="1" t="s">
        <v>98</v>
      </c>
      <c r="C72" s="3">
        <v>0</v>
      </c>
      <c r="E72" s="3">
        <v>16448462267</v>
      </c>
      <c r="G72" s="3">
        <v>0</v>
      </c>
      <c r="I72" s="3">
        <v>16448462267</v>
      </c>
      <c r="K72" s="3">
        <v>0</v>
      </c>
      <c r="M72" s="3">
        <v>103528371735</v>
      </c>
      <c r="O72" s="3">
        <v>0</v>
      </c>
      <c r="Q72" s="3">
        <v>103528371735</v>
      </c>
    </row>
    <row r="73" spans="1:17" x14ac:dyDescent="0.5">
      <c r="A73" s="1" t="s">
        <v>237</v>
      </c>
      <c r="C73" s="3">
        <v>0</v>
      </c>
      <c r="E73" s="3">
        <v>2445030251</v>
      </c>
      <c r="G73" s="3">
        <v>0</v>
      </c>
      <c r="I73" s="3">
        <v>2445030251</v>
      </c>
      <c r="K73" s="3">
        <v>0</v>
      </c>
      <c r="M73" s="3">
        <v>-4320556190</v>
      </c>
      <c r="O73" s="3">
        <v>0</v>
      </c>
      <c r="Q73" s="3">
        <v>-4320556190</v>
      </c>
    </row>
    <row r="74" spans="1:17" x14ac:dyDescent="0.5">
      <c r="A74" s="1" t="s">
        <v>239</v>
      </c>
      <c r="C74" s="3">
        <v>0</v>
      </c>
      <c r="E74" s="3">
        <v>7273922615</v>
      </c>
      <c r="G74" s="3">
        <v>0</v>
      </c>
      <c r="I74" s="3">
        <v>7273922615</v>
      </c>
      <c r="K74" s="3">
        <v>0</v>
      </c>
      <c r="M74" s="3">
        <v>-15716892291</v>
      </c>
      <c r="O74" s="3">
        <v>0</v>
      </c>
      <c r="Q74" s="3">
        <v>-15716892291</v>
      </c>
    </row>
    <row r="75" spans="1:17" x14ac:dyDescent="0.5">
      <c r="A75" s="1" t="s">
        <v>80</v>
      </c>
      <c r="C75" s="3">
        <v>0</v>
      </c>
      <c r="E75" s="3">
        <v>-887637169</v>
      </c>
      <c r="G75" s="3">
        <v>0</v>
      </c>
      <c r="I75" s="3">
        <v>-887637169</v>
      </c>
      <c r="K75" s="3">
        <v>0</v>
      </c>
      <c r="M75" s="3">
        <v>-1686188958</v>
      </c>
      <c r="O75" s="3">
        <v>0</v>
      </c>
      <c r="Q75" s="3">
        <v>-1686188958</v>
      </c>
    </row>
    <row r="76" spans="1:17" x14ac:dyDescent="0.5">
      <c r="A76" s="1" t="s">
        <v>71</v>
      </c>
      <c r="C76" s="3">
        <v>0</v>
      </c>
      <c r="E76" s="3">
        <v>2123328</v>
      </c>
      <c r="G76" s="3">
        <v>0</v>
      </c>
      <c r="I76" s="3">
        <v>2123328</v>
      </c>
      <c r="K76" s="3">
        <v>0</v>
      </c>
      <c r="M76" s="3">
        <v>7353338443</v>
      </c>
      <c r="O76" s="3">
        <v>0</v>
      </c>
      <c r="Q76" s="3">
        <v>7353338443</v>
      </c>
    </row>
    <row r="77" spans="1:17" x14ac:dyDescent="0.5">
      <c r="A77" s="1" t="s">
        <v>119</v>
      </c>
      <c r="C77" s="3">
        <v>0</v>
      </c>
      <c r="E77" s="3">
        <v>6228831332</v>
      </c>
      <c r="G77" s="3">
        <v>0</v>
      </c>
      <c r="I77" s="3">
        <v>6228831332</v>
      </c>
      <c r="K77" s="3">
        <v>0</v>
      </c>
      <c r="M77" s="3">
        <v>14008250042</v>
      </c>
      <c r="O77" s="3">
        <v>0</v>
      </c>
      <c r="Q77" s="3">
        <v>14008250042</v>
      </c>
    </row>
    <row r="78" spans="1:17" x14ac:dyDescent="0.5">
      <c r="A78" s="1" t="s">
        <v>113</v>
      </c>
      <c r="C78" s="3">
        <v>0</v>
      </c>
      <c r="E78" s="3">
        <v>42711419873</v>
      </c>
      <c r="G78" s="3">
        <v>0</v>
      </c>
      <c r="I78" s="3">
        <v>42711419873</v>
      </c>
      <c r="K78" s="3">
        <v>0</v>
      </c>
      <c r="M78" s="3">
        <v>225671396921</v>
      </c>
      <c r="O78" s="3">
        <v>0</v>
      </c>
      <c r="Q78" s="3">
        <v>225671396921</v>
      </c>
    </row>
    <row r="79" spans="1:17" x14ac:dyDescent="0.5">
      <c r="A79" s="1" t="s">
        <v>125</v>
      </c>
      <c r="C79" s="3">
        <v>0</v>
      </c>
      <c r="E79" s="3">
        <v>1772691314</v>
      </c>
      <c r="G79" s="3">
        <v>0</v>
      </c>
      <c r="I79" s="3">
        <v>1772691314</v>
      </c>
      <c r="K79" s="3">
        <v>0</v>
      </c>
      <c r="M79" s="3">
        <v>4249247434</v>
      </c>
      <c r="O79" s="3">
        <v>0</v>
      </c>
      <c r="Q79" s="3">
        <v>4249247434</v>
      </c>
    </row>
    <row r="80" spans="1:17" x14ac:dyDescent="0.5">
      <c r="A80" s="1" t="s">
        <v>203</v>
      </c>
      <c r="C80" s="3">
        <v>0</v>
      </c>
      <c r="E80" s="3">
        <v>-9158904</v>
      </c>
      <c r="G80" s="3">
        <v>0</v>
      </c>
      <c r="I80" s="3">
        <v>-9158904</v>
      </c>
      <c r="K80" s="3">
        <v>0</v>
      </c>
      <c r="M80" s="3">
        <v>-9158904</v>
      </c>
      <c r="O80" s="3">
        <v>0</v>
      </c>
      <c r="Q80" s="3">
        <v>-9158904</v>
      </c>
    </row>
    <row r="81" spans="1:17" x14ac:dyDescent="0.5">
      <c r="A81" s="1" t="s">
        <v>197</v>
      </c>
      <c r="C81" s="3">
        <v>0</v>
      </c>
      <c r="E81" s="3">
        <v>-982505870</v>
      </c>
      <c r="G81" s="3">
        <v>0</v>
      </c>
      <c r="I81" s="3">
        <v>-982505870</v>
      </c>
      <c r="K81" s="3">
        <v>0</v>
      </c>
      <c r="M81" s="3">
        <v>-982505870</v>
      </c>
      <c r="O81" s="3">
        <v>0</v>
      </c>
      <c r="Q81" s="3">
        <v>-982505870</v>
      </c>
    </row>
    <row r="82" spans="1:17" x14ac:dyDescent="0.5">
      <c r="A82" s="1" t="s">
        <v>116</v>
      </c>
      <c r="C82" s="3">
        <v>0</v>
      </c>
      <c r="E82" s="3">
        <v>4387187004</v>
      </c>
      <c r="G82" s="3">
        <v>0</v>
      </c>
      <c r="I82" s="3">
        <v>4387187004</v>
      </c>
      <c r="K82" s="3">
        <v>0</v>
      </c>
      <c r="M82" s="3">
        <v>15836066133</v>
      </c>
      <c r="O82" s="3">
        <v>0</v>
      </c>
      <c r="Q82" s="3">
        <v>15836066133</v>
      </c>
    </row>
    <row r="83" spans="1:17" x14ac:dyDescent="0.5">
      <c r="A83" s="1" t="s">
        <v>110</v>
      </c>
      <c r="C83" s="3">
        <v>0</v>
      </c>
      <c r="E83" s="3">
        <v>14343699697</v>
      </c>
      <c r="G83" s="3">
        <v>0</v>
      </c>
      <c r="I83" s="3">
        <v>14343699697</v>
      </c>
      <c r="K83" s="3">
        <v>0</v>
      </c>
      <c r="M83" s="3">
        <v>41691631856</v>
      </c>
      <c r="O83" s="3">
        <v>0</v>
      </c>
      <c r="Q83" s="3">
        <v>41691631856</v>
      </c>
    </row>
    <row r="84" spans="1:17" x14ac:dyDescent="0.5">
      <c r="A84" s="1" t="s">
        <v>206</v>
      </c>
      <c r="C84" s="3">
        <v>0</v>
      </c>
      <c r="E84" s="3">
        <v>-10608698</v>
      </c>
      <c r="G84" s="3">
        <v>0</v>
      </c>
      <c r="I84" s="3">
        <v>-10608698</v>
      </c>
      <c r="K84" s="3">
        <v>0</v>
      </c>
      <c r="M84" s="3">
        <v>-10608698</v>
      </c>
      <c r="O84" s="3">
        <v>0</v>
      </c>
      <c r="Q84" s="3">
        <v>-10608698</v>
      </c>
    </row>
    <row r="85" spans="1:17" x14ac:dyDescent="0.5">
      <c r="A85" s="1" t="s">
        <v>122</v>
      </c>
      <c r="C85" s="3">
        <v>0</v>
      </c>
      <c r="E85" s="3">
        <v>4303905332</v>
      </c>
      <c r="G85" s="3">
        <v>0</v>
      </c>
      <c r="I85" s="3">
        <v>4303905332</v>
      </c>
      <c r="K85" s="3">
        <v>0</v>
      </c>
      <c r="M85" s="3">
        <v>12205567860</v>
      </c>
      <c r="O85" s="3">
        <v>0</v>
      </c>
      <c r="Q85" s="3">
        <v>12205567860</v>
      </c>
    </row>
    <row r="86" spans="1:17" x14ac:dyDescent="0.5">
      <c r="A86" s="1" t="s">
        <v>74</v>
      </c>
      <c r="C86" s="3">
        <v>0</v>
      </c>
      <c r="E86" s="3">
        <v>-117731971</v>
      </c>
      <c r="G86" s="3">
        <v>0</v>
      </c>
      <c r="I86" s="3">
        <v>-117731971</v>
      </c>
      <c r="K86" s="3">
        <v>0</v>
      </c>
      <c r="M86" s="3">
        <v>5882179338</v>
      </c>
      <c r="O86" s="3">
        <v>0</v>
      </c>
      <c r="Q86" s="3">
        <v>5882179338</v>
      </c>
    </row>
    <row r="87" spans="1:17" x14ac:dyDescent="0.5">
      <c r="A87" s="1" t="s">
        <v>209</v>
      </c>
      <c r="C87" s="3">
        <v>0</v>
      </c>
      <c r="E87" s="3">
        <v>-91986229</v>
      </c>
      <c r="G87" s="3">
        <v>0</v>
      </c>
      <c r="I87" s="3">
        <v>-91986229</v>
      </c>
      <c r="K87" s="3">
        <v>0</v>
      </c>
      <c r="M87" s="3">
        <v>-91986229</v>
      </c>
      <c r="O87" s="3">
        <v>0</v>
      </c>
      <c r="Q87" s="3">
        <v>-91986229</v>
      </c>
    </row>
    <row r="88" spans="1:17" x14ac:dyDescent="0.5">
      <c r="A88" s="1" t="s">
        <v>89</v>
      </c>
      <c r="C88" s="3">
        <v>0</v>
      </c>
      <c r="E88" s="3">
        <v>-142175273</v>
      </c>
      <c r="G88" s="3">
        <v>0</v>
      </c>
      <c r="I88" s="3">
        <v>-142175273</v>
      </c>
      <c r="K88" s="3">
        <v>0</v>
      </c>
      <c r="M88" s="3">
        <v>-191715448</v>
      </c>
      <c r="O88" s="3">
        <v>0</v>
      </c>
      <c r="Q88" s="3">
        <v>-191715448</v>
      </c>
    </row>
    <row r="89" spans="1:17" x14ac:dyDescent="0.5">
      <c r="A89" s="1" t="s">
        <v>188</v>
      </c>
      <c r="C89" s="3">
        <v>0</v>
      </c>
      <c r="E89" s="3">
        <v>3716095746</v>
      </c>
      <c r="G89" s="3">
        <v>0</v>
      </c>
      <c r="I89" s="3">
        <v>3716095746</v>
      </c>
      <c r="K89" s="3">
        <v>0</v>
      </c>
      <c r="M89" s="3">
        <v>4715216996</v>
      </c>
      <c r="O89" s="3">
        <v>0</v>
      </c>
      <c r="Q89" s="3">
        <v>4715216996</v>
      </c>
    </row>
    <row r="90" spans="1:17" x14ac:dyDescent="0.5">
      <c r="A90" s="1" t="s">
        <v>183</v>
      </c>
      <c r="C90" s="3">
        <v>0</v>
      </c>
      <c r="E90" s="3">
        <v>148891674490</v>
      </c>
      <c r="G90" s="3">
        <v>0</v>
      </c>
      <c r="I90" s="3">
        <v>148891674490</v>
      </c>
      <c r="K90" s="3">
        <v>0</v>
      </c>
      <c r="M90" s="3">
        <v>364568556680</v>
      </c>
      <c r="O90" s="3">
        <v>0</v>
      </c>
      <c r="Q90" s="3">
        <v>364568556680</v>
      </c>
    </row>
    <row r="91" spans="1:17" x14ac:dyDescent="0.5">
      <c r="A91" s="1" t="s">
        <v>186</v>
      </c>
      <c r="C91" s="3">
        <v>0</v>
      </c>
      <c r="E91" s="3">
        <v>109115468765</v>
      </c>
      <c r="G91" s="3">
        <v>0</v>
      </c>
      <c r="I91" s="3">
        <v>109115468765</v>
      </c>
      <c r="K91" s="3">
        <v>0</v>
      </c>
      <c r="M91" s="3">
        <v>239257812549</v>
      </c>
      <c r="O91" s="3">
        <v>0</v>
      </c>
      <c r="Q91" s="3">
        <v>239257812549</v>
      </c>
    </row>
    <row r="92" spans="1:17" ht="22.5" thickBot="1" x14ac:dyDescent="0.55000000000000004">
      <c r="C92" s="6">
        <f>SUM(C8:C91)</f>
        <v>942301845643</v>
      </c>
      <c r="E92" s="6">
        <f>SUM(E8:E91)</f>
        <v>47748084555</v>
      </c>
      <c r="G92" s="6">
        <f>SUM(G8:G91)</f>
        <v>587873434289</v>
      </c>
      <c r="I92" s="6">
        <f>SUM(I8:I91)</f>
        <v>1577923364487</v>
      </c>
      <c r="K92" s="6">
        <f>SUM(K8:K91)</f>
        <v>4902867641537</v>
      </c>
      <c r="M92" s="6">
        <f>SUM(M8:M91)</f>
        <v>-162778749027</v>
      </c>
      <c r="O92" s="6">
        <f>SUM(O8:O91)</f>
        <v>1310491881785</v>
      </c>
      <c r="Q92" s="6">
        <f>SUM(Q8:Q91)</f>
        <v>6050580774295</v>
      </c>
    </row>
    <row r="93" spans="1:17" ht="22.5" thickTop="1" x14ac:dyDescent="0.5"/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19" sqref="I19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22.5" x14ac:dyDescent="0.5">
      <c r="A3" s="16" t="s">
        <v>278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1" ht="22.5" x14ac:dyDescent="0.5">
      <c r="A6" s="14" t="s">
        <v>420</v>
      </c>
      <c r="B6" s="14" t="s">
        <v>420</v>
      </c>
      <c r="C6" s="14" t="s">
        <v>420</v>
      </c>
      <c r="E6" s="14" t="s">
        <v>280</v>
      </c>
      <c r="F6" s="14" t="s">
        <v>280</v>
      </c>
      <c r="G6" s="14" t="s">
        <v>280</v>
      </c>
      <c r="I6" s="14" t="s">
        <v>281</v>
      </c>
      <c r="J6" s="14" t="s">
        <v>281</v>
      </c>
      <c r="K6" s="14" t="s">
        <v>281</v>
      </c>
    </row>
    <row r="7" spans="1:11" ht="22.5" x14ac:dyDescent="0.5">
      <c r="A7" s="17" t="s">
        <v>421</v>
      </c>
      <c r="C7" s="17" t="s">
        <v>259</v>
      </c>
      <c r="E7" s="17" t="s">
        <v>422</v>
      </c>
      <c r="G7" s="17" t="s">
        <v>423</v>
      </c>
      <c r="I7" s="17" t="s">
        <v>422</v>
      </c>
      <c r="K7" s="17" t="s">
        <v>423</v>
      </c>
    </row>
    <row r="8" spans="1:11" x14ac:dyDescent="0.5">
      <c r="A8" s="1" t="s">
        <v>265</v>
      </c>
      <c r="C8" s="1" t="s">
        <v>266</v>
      </c>
      <c r="E8" s="3">
        <v>5424774166</v>
      </c>
      <c r="G8" s="7">
        <v>8.7743334264938425E-2</v>
      </c>
      <c r="I8" s="3">
        <v>193611288907</v>
      </c>
      <c r="K8" s="7">
        <v>0.22080882853414566</v>
      </c>
    </row>
    <row r="9" spans="1:11" x14ac:dyDescent="0.5">
      <c r="A9" s="1" t="s">
        <v>269</v>
      </c>
      <c r="C9" s="1" t="s">
        <v>270</v>
      </c>
      <c r="E9" s="3">
        <v>8688176456</v>
      </c>
      <c r="G9" s="7">
        <v>0.1405274298254679</v>
      </c>
      <c r="I9" s="3">
        <v>389749934890</v>
      </c>
      <c r="K9" s="7">
        <v>0.44450004454884318</v>
      </c>
    </row>
    <row r="10" spans="1:11" x14ac:dyDescent="0.5">
      <c r="A10" s="1" t="s">
        <v>275</v>
      </c>
      <c r="C10" s="1" t="s">
        <v>276</v>
      </c>
      <c r="E10" s="3">
        <v>47712534031</v>
      </c>
      <c r="G10" s="7">
        <v>0.77172923590959364</v>
      </c>
      <c r="I10" s="3">
        <v>293466438359</v>
      </c>
      <c r="K10" s="7">
        <v>0.33469112691701119</v>
      </c>
    </row>
    <row r="11" spans="1:11" ht="22.5" thickBot="1" x14ac:dyDescent="0.55000000000000004">
      <c r="E11" s="6">
        <f>SUM(E8:E10)</f>
        <v>61825484653</v>
      </c>
      <c r="G11" s="8">
        <f>SUM(G8:G10)</f>
        <v>1</v>
      </c>
      <c r="I11" s="6">
        <f>SUM(I8:I10)</f>
        <v>876827662156</v>
      </c>
      <c r="K11" s="8">
        <f>SUM(K8:K10)</f>
        <v>1</v>
      </c>
    </row>
    <row r="12" spans="1:11" ht="22.5" thickTop="1" x14ac:dyDescent="0.5"/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"/>
  <sheetViews>
    <sheetView rightToLeft="1" workbookViewId="0">
      <selection activeCell="O16" sqref="O16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 x14ac:dyDescent="0.5">
      <c r="A2" s="16" t="s">
        <v>0</v>
      </c>
      <c r="B2" s="16"/>
      <c r="C2" s="16"/>
      <c r="D2" s="16"/>
      <c r="E2" s="16"/>
      <c r="F2" s="5"/>
      <c r="G2" s="5"/>
      <c r="H2" s="5"/>
      <c r="I2" s="5"/>
    </row>
    <row r="3" spans="1:9" ht="22.5" x14ac:dyDescent="0.5">
      <c r="A3" s="16" t="s">
        <v>278</v>
      </c>
      <c r="B3" s="16"/>
      <c r="C3" s="16"/>
      <c r="D3" s="16"/>
      <c r="E3" s="16"/>
    </row>
    <row r="4" spans="1:9" ht="22.5" x14ac:dyDescent="0.5">
      <c r="A4" s="16" t="s">
        <v>2</v>
      </c>
      <c r="B4" s="16"/>
      <c r="C4" s="16"/>
      <c r="D4" s="16"/>
      <c r="E4" s="16"/>
    </row>
    <row r="5" spans="1:9" ht="22.5" x14ac:dyDescent="0.5">
      <c r="E5" s="4" t="s">
        <v>430</v>
      </c>
    </row>
    <row r="6" spans="1:9" ht="22.5" x14ac:dyDescent="0.5">
      <c r="A6" s="13" t="s">
        <v>424</v>
      </c>
      <c r="C6" s="14" t="s">
        <v>280</v>
      </c>
      <c r="E6" s="10" t="s">
        <v>431</v>
      </c>
    </row>
    <row r="7" spans="1:9" ht="22.5" x14ac:dyDescent="0.5">
      <c r="A7" s="14" t="s">
        <v>424</v>
      </c>
      <c r="C7" s="17" t="s">
        <v>262</v>
      </c>
      <c r="E7" s="17" t="s">
        <v>262</v>
      </c>
    </row>
    <row r="8" spans="1:9" x14ac:dyDescent="0.5">
      <c r="A8" s="1" t="s">
        <v>432</v>
      </c>
      <c r="C8" s="3">
        <v>0</v>
      </c>
      <c r="E8" s="3">
        <v>366278147</v>
      </c>
    </row>
    <row r="9" spans="1:9" x14ac:dyDescent="0.5">
      <c r="A9" s="1" t="s">
        <v>425</v>
      </c>
      <c r="C9" s="3">
        <v>205295703</v>
      </c>
      <c r="E9" s="3">
        <v>4109931170</v>
      </c>
    </row>
    <row r="10" spans="1:9" ht="23.25" thickBot="1" x14ac:dyDescent="0.6">
      <c r="A10" s="2" t="s">
        <v>287</v>
      </c>
      <c r="C10" s="6">
        <v>205295703</v>
      </c>
      <c r="E10" s="6">
        <v>4476209317</v>
      </c>
    </row>
    <row r="11" spans="1:9" ht="22.5" thickTop="1" x14ac:dyDescent="0.5"/>
  </sheetData>
  <mergeCells count="7">
    <mergeCell ref="A2:E2"/>
    <mergeCell ref="A3:E3"/>
    <mergeCell ref="A4:E4"/>
    <mergeCell ref="A6:A7"/>
    <mergeCell ref="C7"/>
    <mergeCell ref="C6"/>
    <mergeCell ref="E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38"/>
  <sheetViews>
    <sheetView rightToLeft="1" topLeftCell="B1" workbookViewId="0">
      <selection activeCell="AA1" sqref="AA1:AB1048576"/>
    </sheetView>
  </sheetViews>
  <sheetFormatPr defaultRowHeight="21.75" x14ac:dyDescent="0.5"/>
  <cols>
    <col min="1" max="1" width="28.71093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4.28515625" style="1" customWidth="1"/>
    <col min="24" max="24" width="1" style="1" customWidth="1"/>
    <col min="25" max="25" width="30.85546875" style="1" customWidth="1"/>
    <col min="26" max="26" width="1" style="1" customWidth="1"/>
    <col min="27" max="27" width="9.140625" style="1" customWidth="1"/>
    <col min="28" max="16384" width="9.140625" style="1"/>
  </cols>
  <sheetData>
    <row r="2" spans="1:28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8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8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8" ht="22.5" x14ac:dyDescent="0.5">
      <c r="A6" s="13" t="s">
        <v>3</v>
      </c>
      <c r="C6" s="14" t="s">
        <v>136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8" ht="22.5" x14ac:dyDescent="0.5">
      <c r="A7" s="13" t="s">
        <v>3</v>
      </c>
      <c r="C7" s="15" t="s">
        <v>7</v>
      </c>
      <c r="E7" s="15" t="s">
        <v>8</v>
      </c>
      <c r="G7" s="15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8" ht="22.5" x14ac:dyDescent="0.5">
      <c r="A8" s="14" t="s">
        <v>3</v>
      </c>
      <c r="C8" s="14" t="s">
        <v>7</v>
      </c>
      <c r="E8" s="14" t="s">
        <v>8</v>
      </c>
      <c r="G8" s="14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8" x14ac:dyDescent="0.5">
      <c r="A9" s="1" t="s">
        <v>15</v>
      </c>
      <c r="C9" s="3">
        <v>250000</v>
      </c>
      <c r="E9" s="3">
        <v>10330604370</v>
      </c>
      <c r="G9" s="3">
        <v>26017764274</v>
      </c>
      <c r="I9" s="3">
        <v>0</v>
      </c>
      <c r="K9" s="3">
        <v>0</v>
      </c>
      <c r="M9" s="3">
        <v>-10000</v>
      </c>
      <c r="O9" s="3">
        <v>1103053001</v>
      </c>
      <c r="Q9" s="3">
        <v>240000</v>
      </c>
      <c r="S9" s="3">
        <v>107122</v>
      </c>
      <c r="U9" s="3">
        <v>9917380193</v>
      </c>
      <c r="W9" s="3">
        <v>25574871884.16</v>
      </c>
      <c r="Y9" s="7">
        <v>1.9856816542675618E-4</v>
      </c>
      <c r="AA9" s="3"/>
      <c r="AB9" s="3"/>
    </row>
    <row r="10" spans="1:28" x14ac:dyDescent="0.5">
      <c r="A10" s="1" t="s">
        <v>16</v>
      </c>
      <c r="C10" s="3">
        <v>1790956</v>
      </c>
      <c r="E10" s="3">
        <v>11293267777</v>
      </c>
      <c r="G10" s="3">
        <v>24562821064.575199</v>
      </c>
      <c r="I10" s="3">
        <v>0</v>
      </c>
      <c r="K10" s="3">
        <v>0</v>
      </c>
      <c r="M10" s="3">
        <v>0</v>
      </c>
      <c r="O10" s="3">
        <v>0</v>
      </c>
      <c r="Q10" s="3">
        <v>1790956</v>
      </c>
      <c r="S10" s="3">
        <v>20662</v>
      </c>
      <c r="U10" s="3">
        <v>11293267777</v>
      </c>
      <c r="W10" s="3">
        <v>36811272128.545197</v>
      </c>
      <c r="Y10" s="7">
        <v>2.8580971223232318E-4</v>
      </c>
      <c r="AA10" s="3"/>
      <c r="AB10" s="3"/>
    </row>
    <row r="11" spans="1:28" x14ac:dyDescent="0.5">
      <c r="A11" s="1" t="s">
        <v>17</v>
      </c>
      <c r="C11" s="3">
        <v>375522</v>
      </c>
      <c r="E11" s="3">
        <v>10196368433</v>
      </c>
      <c r="G11" s="3">
        <v>32899320960.560902</v>
      </c>
      <c r="I11" s="3">
        <v>0</v>
      </c>
      <c r="K11" s="3">
        <v>0</v>
      </c>
      <c r="M11" s="3">
        <v>-250000</v>
      </c>
      <c r="O11" s="3">
        <v>24722571216</v>
      </c>
      <c r="Q11" s="3">
        <v>125522</v>
      </c>
      <c r="S11" s="3">
        <v>80700</v>
      </c>
      <c r="U11" s="3">
        <v>3408238554</v>
      </c>
      <c r="W11" s="3">
        <v>10076667718.4088</v>
      </c>
      <c r="Y11" s="7">
        <v>7.8237163084235396E-5</v>
      </c>
      <c r="AA11" s="3"/>
      <c r="AB11" s="3"/>
    </row>
    <row r="12" spans="1:28" x14ac:dyDescent="0.5">
      <c r="A12" s="1" t="s">
        <v>18</v>
      </c>
      <c r="C12" s="3">
        <v>474722</v>
      </c>
      <c r="E12" s="3">
        <v>777669114</v>
      </c>
      <c r="G12" s="3">
        <v>8146142645.8739996</v>
      </c>
      <c r="I12" s="3">
        <v>0</v>
      </c>
      <c r="K12" s="3">
        <v>0</v>
      </c>
      <c r="M12" s="3">
        <v>0</v>
      </c>
      <c r="O12" s="3">
        <v>0</v>
      </c>
      <c r="Q12" s="3">
        <v>474722</v>
      </c>
      <c r="S12" s="3">
        <v>13160</v>
      </c>
      <c r="U12" s="3">
        <v>777669114</v>
      </c>
      <c r="W12" s="3">
        <v>6214680418.5334396</v>
      </c>
      <c r="Y12" s="7">
        <v>4.8251959775645308E-5</v>
      </c>
      <c r="AA12" s="3"/>
      <c r="AB12" s="3"/>
    </row>
    <row r="13" spans="1:28" x14ac:dyDescent="0.5">
      <c r="A13" s="1" t="s">
        <v>20</v>
      </c>
      <c r="C13" s="3">
        <v>4958544</v>
      </c>
      <c r="E13" s="3">
        <v>15321710026</v>
      </c>
      <c r="G13" s="3">
        <v>51693865271.024597</v>
      </c>
      <c r="I13" s="3">
        <v>0</v>
      </c>
      <c r="K13" s="3">
        <v>0</v>
      </c>
      <c r="M13" s="3">
        <v>0</v>
      </c>
      <c r="O13" s="3">
        <v>0</v>
      </c>
      <c r="Q13" s="3">
        <v>4958544</v>
      </c>
      <c r="S13" s="3">
        <v>9440</v>
      </c>
      <c r="U13" s="3">
        <v>15321710026</v>
      </c>
      <c r="W13" s="3">
        <v>46563939709.777901</v>
      </c>
      <c r="Y13" s="7">
        <v>3.615312766801907E-4</v>
      </c>
      <c r="AA13" s="3"/>
      <c r="AB13" s="3"/>
    </row>
    <row r="14" spans="1:28" x14ac:dyDescent="0.5">
      <c r="A14" s="1" t="s">
        <v>21</v>
      </c>
      <c r="C14" s="3">
        <v>687291</v>
      </c>
      <c r="E14" s="3">
        <v>4127490353</v>
      </c>
      <c r="G14" s="3">
        <v>4234140739.5438399</v>
      </c>
      <c r="I14" s="3">
        <v>0</v>
      </c>
      <c r="K14" s="3">
        <v>0</v>
      </c>
      <c r="M14" s="3">
        <v>-687291</v>
      </c>
      <c r="O14" s="3">
        <v>8468281505</v>
      </c>
      <c r="Q14" s="3">
        <v>0</v>
      </c>
      <c r="S14" s="3">
        <v>0</v>
      </c>
      <c r="U14" s="3">
        <v>0</v>
      </c>
      <c r="W14" s="3">
        <v>0</v>
      </c>
      <c r="Y14" s="7">
        <v>0</v>
      </c>
      <c r="AA14" s="3"/>
      <c r="AB14" s="3"/>
    </row>
    <row r="15" spans="1:28" x14ac:dyDescent="0.5">
      <c r="A15" s="1" t="s">
        <v>22</v>
      </c>
      <c r="C15" s="3">
        <v>12554639</v>
      </c>
      <c r="E15" s="3">
        <v>21991006976</v>
      </c>
      <c r="G15" s="3">
        <v>31846958535.635399</v>
      </c>
      <c r="I15" s="3">
        <v>0</v>
      </c>
      <c r="K15" s="3">
        <v>0</v>
      </c>
      <c r="M15" s="3">
        <v>-12554639</v>
      </c>
      <c r="O15" s="3">
        <v>34469649558</v>
      </c>
      <c r="Q15" s="3">
        <v>0</v>
      </c>
      <c r="S15" s="3">
        <v>0</v>
      </c>
      <c r="U15" s="3">
        <v>0</v>
      </c>
      <c r="W15" s="3">
        <v>0</v>
      </c>
      <c r="Y15" s="7">
        <v>0</v>
      </c>
      <c r="AA15" s="3"/>
      <c r="AB15" s="3"/>
    </row>
    <row r="16" spans="1:28" x14ac:dyDescent="0.5">
      <c r="A16" s="1" t="s">
        <v>23</v>
      </c>
      <c r="C16" s="3">
        <v>18941622</v>
      </c>
      <c r="E16" s="3">
        <v>69515752740</v>
      </c>
      <c r="G16" s="3">
        <v>192929332254.68399</v>
      </c>
      <c r="I16" s="3">
        <v>0</v>
      </c>
      <c r="K16" s="3">
        <v>0</v>
      </c>
      <c r="M16" s="3">
        <v>0</v>
      </c>
      <c r="O16" s="3">
        <v>0</v>
      </c>
      <c r="Q16" s="3">
        <v>18941622</v>
      </c>
      <c r="S16" s="3">
        <v>6769</v>
      </c>
      <c r="U16" s="3">
        <v>69515752740</v>
      </c>
      <c r="W16" s="3">
        <v>127545526910.04601</v>
      </c>
      <c r="Y16" s="7">
        <v>9.9028770903063462E-4</v>
      </c>
      <c r="AA16" s="3"/>
      <c r="AB16" s="3"/>
    </row>
    <row r="17" spans="1:28" x14ac:dyDescent="0.5">
      <c r="A17" s="1" t="s">
        <v>24</v>
      </c>
      <c r="C17" s="3">
        <v>567944</v>
      </c>
      <c r="E17" s="3">
        <v>14204030964</v>
      </c>
      <c r="G17" s="3">
        <v>16566755731.0441</v>
      </c>
      <c r="I17" s="3">
        <v>0</v>
      </c>
      <c r="K17" s="3">
        <v>0</v>
      </c>
      <c r="M17" s="3">
        <v>0</v>
      </c>
      <c r="O17" s="3">
        <v>0</v>
      </c>
      <c r="Q17" s="3">
        <v>567944</v>
      </c>
      <c r="S17" s="3">
        <v>32227</v>
      </c>
      <c r="U17" s="3">
        <v>14204030964</v>
      </c>
      <c r="W17" s="3">
        <v>18207442517.626301</v>
      </c>
      <c r="Y17" s="7">
        <v>1.4136604375630956E-4</v>
      </c>
      <c r="AA17" s="3"/>
      <c r="AB17" s="3"/>
    </row>
    <row r="18" spans="1:28" x14ac:dyDescent="0.5">
      <c r="A18" s="1" t="s">
        <v>25</v>
      </c>
      <c r="C18" s="3">
        <v>8900000</v>
      </c>
      <c r="E18" s="3">
        <v>76594894756</v>
      </c>
      <c r="G18" s="3">
        <v>328817905512</v>
      </c>
      <c r="I18" s="3">
        <v>0</v>
      </c>
      <c r="K18" s="3">
        <v>0</v>
      </c>
      <c r="M18" s="3">
        <v>0</v>
      </c>
      <c r="O18" s="3">
        <v>0</v>
      </c>
      <c r="Q18" s="3">
        <v>8900000</v>
      </c>
      <c r="S18" s="3">
        <v>35940</v>
      </c>
      <c r="U18" s="3">
        <v>76594894756</v>
      </c>
      <c r="W18" s="3">
        <v>318193740552</v>
      </c>
      <c r="Y18" s="7">
        <v>2.470516669560361E-3</v>
      </c>
      <c r="AA18" s="3"/>
      <c r="AB18" s="3"/>
    </row>
    <row r="19" spans="1:28" x14ac:dyDescent="0.5">
      <c r="A19" s="1" t="s">
        <v>26</v>
      </c>
      <c r="C19" s="3">
        <v>2676101</v>
      </c>
      <c r="E19" s="3">
        <v>42168927399</v>
      </c>
      <c r="G19" s="3">
        <v>50580096535.468002</v>
      </c>
      <c r="I19" s="3">
        <v>0</v>
      </c>
      <c r="K19" s="3">
        <v>0</v>
      </c>
      <c r="M19" s="3">
        <v>-1176101</v>
      </c>
      <c r="O19" s="3">
        <v>24354028584</v>
      </c>
      <c r="Q19" s="3">
        <v>1500000</v>
      </c>
      <c r="S19" s="3">
        <v>18160</v>
      </c>
      <c r="U19" s="3">
        <v>23636399030</v>
      </c>
      <c r="W19" s="3">
        <v>27097589280</v>
      </c>
      <c r="Y19" s="7">
        <v>2.1039083265750105E-4</v>
      </c>
      <c r="AA19" s="3"/>
      <c r="AB19" s="3"/>
    </row>
    <row r="20" spans="1:28" x14ac:dyDescent="0.5">
      <c r="A20" s="1" t="s">
        <v>27</v>
      </c>
      <c r="C20" s="3">
        <v>4000000</v>
      </c>
      <c r="E20" s="3">
        <v>18681250924</v>
      </c>
      <c r="G20" s="3">
        <v>44720970032</v>
      </c>
      <c r="I20" s="3">
        <v>0</v>
      </c>
      <c r="K20" s="3">
        <v>0</v>
      </c>
      <c r="M20" s="3">
        <v>-4000000</v>
      </c>
      <c r="O20" s="3">
        <v>46953178124</v>
      </c>
      <c r="Q20" s="3">
        <v>0</v>
      </c>
      <c r="S20" s="3">
        <v>0</v>
      </c>
      <c r="U20" s="3">
        <v>0</v>
      </c>
      <c r="W20" s="3">
        <v>0</v>
      </c>
      <c r="Y20" s="7">
        <v>0</v>
      </c>
      <c r="AA20" s="3"/>
      <c r="AB20" s="3"/>
    </row>
    <row r="21" spans="1:28" x14ac:dyDescent="0.5">
      <c r="A21" s="1" t="s">
        <v>28</v>
      </c>
      <c r="C21" s="3">
        <v>5204926</v>
      </c>
      <c r="E21" s="3">
        <v>52381706594</v>
      </c>
      <c r="G21" s="3">
        <v>52294917933.407204</v>
      </c>
      <c r="I21" s="3">
        <v>1100</v>
      </c>
      <c r="K21" s="3">
        <v>11112063</v>
      </c>
      <c r="M21" s="3">
        <v>-5206026</v>
      </c>
      <c r="O21" s="3">
        <v>60317587845</v>
      </c>
      <c r="Q21" s="3">
        <v>0</v>
      </c>
      <c r="S21" s="3">
        <v>0</v>
      </c>
      <c r="U21" s="3">
        <v>0</v>
      </c>
      <c r="W21" s="3">
        <v>0</v>
      </c>
      <c r="Y21" s="7">
        <v>0</v>
      </c>
      <c r="AA21" s="3"/>
      <c r="AB21" s="3"/>
    </row>
    <row r="22" spans="1:28" x14ac:dyDescent="0.5">
      <c r="A22" s="1" t="s">
        <v>29</v>
      </c>
      <c r="C22" s="3">
        <v>800001</v>
      </c>
      <c r="E22" s="3">
        <v>5355995251</v>
      </c>
      <c r="G22" s="3">
        <v>45512865435.010696</v>
      </c>
      <c r="I22" s="3">
        <v>0</v>
      </c>
      <c r="K22" s="3">
        <v>0</v>
      </c>
      <c r="M22" s="3">
        <v>-150000</v>
      </c>
      <c r="O22" s="3">
        <v>9317631221</v>
      </c>
      <c r="Q22" s="3">
        <v>650001</v>
      </c>
      <c r="S22" s="3">
        <v>50990</v>
      </c>
      <c r="U22" s="3">
        <v>4351747394</v>
      </c>
      <c r="W22" s="3">
        <v>32970276505.424301</v>
      </c>
      <c r="Y22" s="7">
        <v>2.5598749229120585E-4</v>
      </c>
      <c r="AA22" s="3"/>
      <c r="AB22" s="3"/>
    </row>
    <row r="23" spans="1:28" x14ac:dyDescent="0.5">
      <c r="A23" s="1" t="s">
        <v>30</v>
      </c>
      <c r="C23" s="3">
        <v>8500000</v>
      </c>
      <c r="E23" s="3">
        <v>37479545276</v>
      </c>
      <c r="G23" s="3">
        <v>143152664660</v>
      </c>
      <c r="I23" s="3">
        <v>0</v>
      </c>
      <c r="K23" s="3">
        <v>0</v>
      </c>
      <c r="M23" s="3">
        <v>-1000000</v>
      </c>
      <c r="O23" s="3">
        <v>18243982463</v>
      </c>
      <c r="Q23" s="3">
        <v>7500000</v>
      </c>
      <c r="S23" s="3">
        <v>15350</v>
      </c>
      <c r="U23" s="3">
        <v>33070187011</v>
      </c>
      <c r="W23" s="3">
        <v>114523126500</v>
      </c>
      <c r="Y23" s="7">
        <v>8.8917931753652011E-4</v>
      </c>
      <c r="AA23" s="3"/>
      <c r="AB23" s="3"/>
    </row>
    <row r="24" spans="1:28" x14ac:dyDescent="0.5">
      <c r="A24" s="1" t="s">
        <v>31</v>
      </c>
      <c r="C24" s="3">
        <v>97700</v>
      </c>
      <c r="E24" s="3">
        <v>61487948328</v>
      </c>
      <c r="G24" s="3">
        <v>126291079808.214</v>
      </c>
      <c r="I24" s="3">
        <v>0</v>
      </c>
      <c r="K24" s="3">
        <v>0</v>
      </c>
      <c r="M24" s="3">
        <v>-20000</v>
      </c>
      <c r="O24" s="3">
        <v>30184088331</v>
      </c>
      <c r="Q24" s="3">
        <v>77700</v>
      </c>
      <c r="S24" s="3">
        <v>1392803</v>
      </c>
      <c r="U24" s="3">
        <v>48900855528</v>
      </c>
      <c r="W24" s="3">
        <v>108162624423.709</v>
      </c>
      <c r="Y24" s="7">
        <v>8.3979517069884141E-4</v>
      </c>
      <c r="AA24" s="3"/>
      <c r="AB24" s="3"/>
    </row>
    <row r="25" spans="1:28" x14ac:dyDescent="0.5">
      <c r="A25" s="1" t="s">
        <v>32</v>
      </c>
      <c r="C25" s="3">
        <v>210400</v>
      </c>
      <c r="E25" s="3">
        <v>100383144687</v>
      </c>
      <c r="G25" s="3">
        <v>273165429819.82999</v>
      </c>
      <c r="I25" s="3">
        <v>0</v>
      </c>
      <c r="K25" s="3">
        <v>0</v>
      </c>
      <c r="M25" s="3">
        <v>-20000</v>
      </c>
      <c r="O25" s="3">
        <v>29267264737</v>
      </c>
      <c r="Q25" s="3">
        <v>190400</v>
      </c>
      <c r="S25" s="3">
        <v>1379577</v>
      </c>
      <c r="U25" s="3">
        <v>90841020669</v>
      </c>
      <c r="W25" s="3">
        <v>262530274889.82001</v>
      </c>
      <c r="Y25" s="7">
        <v>2.0383349441582452E-3</v>
      </c>
      <c r="AA25" s="3"/>
      <c r="AB25" s="3"/>
    </row>
    <row r="26" spans="1:28" x14ac:dyDescent="0.5">
      <c r="A26" s="1" t="s">
        <v>33</v>
      </c>
      <c r="C26" s="3">
        <v>191800</v>
      </c>
      <c r="E26" s="3">
        <v>83251393614</v>
      </c>
      <c r="G26" s="3">
        <v>249950530538.73001</v>
      </c>
      <c r="I26" s="3">
        <v>0</v>
      </c>
      <c r="K26" s="3">
        <v>0</v>
      </c>
      <c r="M26" s="3">
        <v>-43000</v>
      </c>
      <c r="O26" s="3">
        <v>61701717563</v>
      </c>
      <c r="Q26" s="3">
        <v>148800</v>
      </c>
      <c r="S26" s="3">
        <v>1392301</v>
      </c>
      <c r="U26" s="3">
        <v>64587108287</v>
      </c>
      <c r="W26" s="3">
        <v>207063032566.01999</v>
      </c>
      <c r="Y26" s="7">
        <v>1.6076767340445939E-3</v>
      </c>
      <c r="AA26" s="3"/>
      <c r="AB26" s="3"/>
    </row>
    <row r="27" spans="1:28" x14ac:dyDescent="0.5">
      <c r="A27" s="1" t="s">
        <v>34</v>
      </c>
      <c r="C27" s="3">
        <v>714014</v>
      </c>
      <c r="E27" s="3">
        <v>8932249357</v>
      </c>
      <c r="G27" s="3">
        <v>11008647308.3892</v>
      </c>
      <c r="I27" s="3">
        <v>0</v>
      </c>
      <c r="K27" s="3">
        <v>0</v>
      </c>
      <c r="M27" s="3">
        <v>0</v>
      </c>
      <c r="O27" s="3">
        <v>0</v>
      </c>
      <c r="Q27" s="3">
        <v>714014</v>
      </c>
      <c r="S27" s="3">
        <v>16203</v>
      </c>
      <c r="U27" s="3">
        <v>8932249357</v>
      </c>
      <c r="W27" s="3">
        <v>11508685227.294001</v>
      </c>
      <c r="Y27" s="7">
        <v>8.935561915651954E-5</v>
      </c>
      <c r="AA27" s="3"/>
      <c r="AB27" s="3"/>
    </row>
    <row r="28" spans="1:28" x14ac:dyDescent="0.5">
      <c r="A28" s="1" t="s">
        <v>35</v>
      </c>
      <c r="C28" s="3">
        <v>2299779</v>
      </c>
      <c r="E28" s="3">
        <v>7362843656</v>
      </c>
      <c r="G28" s="3">
        <v>9036635233.7826004</v>
      </c>
      <c r="I28" s="3">
        <v>0</v>
      </c>
      <c r="K28" s="3">
        <v>0</v>
      </c>
      <c r="M28" s="3">
        <v>0</v>
      </c>
      <c r="O28" s="3">
        <v>0</v>
      </c>
      <c r="Q28" s="3">
        <v>2299779</v>
      </c>
      <c r="S28" s="3">
        <v>4420</v>
      </c>
      <c r="U28" s="3">
        <v>7362843656</v>
      </c>
      <c r="W28" s="3">
        <v>10111880438.815001</v>
      </c>
      <c r="Y28" s="7">
        <v>7.8510561337114817E-5</v>
      </c>
      <c r="AA28" s="3"/>
      <c r="AB28" s="3"/>
    </row>
    <row r="29" spans="1:28" x14ac:dyDescent="0.5">
      <c r="A29" s="1" t="s">
        <v>36</v>
      </c>
      <c r="C29" s="3">
        <v>2499999</v>
      </c>
      <c r="E29" s="3">
        <v>19673569343</v>
      </c>
      <c r="G29" s="3">
        <v>63541036083.575401</v>
      </c>
      <c r="I29" s="3">
        <v>1500000</v>
      </c>
      <c r="K29" s="3">
        <v>40203965555</v>
      </c>
      <c r="M29" s="3">
        <v>0</v>
      </c>
      <c r="O29" s="3">
        <v>0</v>
      </c>
      <c r="Q29" s="3">
        <v>3999999</v>
      </c>
      <c r="S29" s="3">
        <v>23910</v>
      </c>
      <c r="U29" s="3">
        <v>59877534898</v>
      </c>
      <c r="W29" s="3">
        <v>95139970295.001495</v>
      </c>
      <c r="Y29" s="7">
        <v>7.3868480928482359E-4</v>
      </c>
      <c r="AA29" s="3"/>
      <c r="AB29" s="3"/>
    </row>
    <row r="30" spans="1:28" x14ac:dyDescent="0.5">
      <c r="A30" s="1" t="s">
        <v>37</v>
      </c>
      <c r="C30" s="3">
        <v>702893</v>
      </c>
      <c r="E30" s="3">
        <v>28370435827</v>
      </c>
      <c r="G30" s="3">
        <v>77209080405.7771</v>
      </c>
      <c r="I30" s="3">
        <v>0</v>
      </c>
      <c r="K30" s="3">
        <v>0</v>
      </c>
      <c r="M30" s="3">
        <v>-702893</v>
      </c>
      <c r="O30" s="3">
        <v>71096866570</v>
      </c>
      <c r="Q30" s="3">
        <v>0</v>
      </c>
      <c r="S30" s="3">
        <v>0</v>
      </c>
      <c r="U30" s="3">
        <v>0</v>
      </c>
      <c r="W30" s="3">
        <v>0</v>
      </c>
      <c r="Y30" s="7">
        <v>0</v>
      </c>
      <c r="AA30" s="3"/>
      <c r="AB30" s="3"/>
    </row>
    <row r="31" spans="1:28" x14ac:dyDescent="0.5">
      <c r="A31" s="1" t="s">
        <v>38</v>
      </c>
      <c r="C31" s="3">
        <v>0</v>
      </c>
      <c r="E31" s="3">
        <v>0</v>
      </c>
      <c r="G31" s="3">
        <v>0</v>
      </c>
      <c r="I31" s="3">
        <v>4000000</v>
      </c>
      <c r="K31" s="3">
        <v>160594466638</v>
      </c>
      <c r="M31" s="3">
        <v>0</v>
      </c>
      <c r="O31" s="3">
        <v>0</v>
      </c>
      <c r="Q31" s="3">
        <v>4000000</v>
      </c>
      <c r="S31" s="3">
        <v>33880</v>
      </c>
      <c r="U31" s="3">
        <v>160594466638</v>
      </c>
      <c r="W31" s="3">
        <v>134811501440</v>
      </c>
      <c r="Y31" s="7">
        <v>1.0467021160699172E-3</v>
      </c>
      <c r="AA31" s="3"/>
      <c r="AB31" s="3"/>
    </row>
    <row r="32" spans="1:28" x14ac:dyDescent="0.5">
      <c r="A32" s="1" t="s">
        <v>39</v>
      </c>
      <c r="C32" s="3">
        <v>0</v>
      </c>
      <c r="E32" s="3">
        <v>0</v>
      </c>
      <c r="G32" s="3">
        <v>0</v>
      </c>
      <c r="I32" s="3">
        <v>3000000</v>
      </c>
      <c r="K32" s="3">
        <v>75417268592</v>
      </c>
      <c r="M32" s="3">
        <v>0</v>
      </c>
      <c r="O32" s="3">
        <v>0</v>
      </c>
      <c r="Q32" s="3">
        <v>3000000</v>
      </c>
      <c r="S32" s="3">
        <v>22910</v>
      </c>
      <c r="U32" s="3">
        <v>75417268592</v>
      </c>
      <c r="W32" s="3">
        <v>68370679560</v>
      </c>
      <c r="Y32" s="7">
        <v>5.3084294891887101E-4</v>
      </c>
      <c r="AA32" s="3"/>
      <c r="AB32" s="3"/>
    </row>
    <row r="33" spans="1:28" x14ac:dyDescent="0.5">
      <c r="A33" s="1" t="s">
        <v>40</v>
      </c>
      <c r="C33" s="3">
        <v>0</v>
      </c>
      <c r="E33" s="3">
        <v>0</v>
      </c>
      <c r="G33" s="3">
        <v>0</v>
      </c>
      <c r="I33" s="3">
        <v>1500000</v>
      </c>
      <c r="K33" s="3">
        <v>160755454743</v>
      </c>
      <c r="M33" s="3">
        <v>0</v>
      </c>
      <c r="O33" s="3">
        <v>0</v>
      </c>
      <c r="Q33" s="3">
        <v>1500000</v>
      </c>
      <c r="S33" s="3">
        <v>93260</v>
      </c>
      <c r="U33" s="3">
        <v>160755454743</v>
      </c>
      <c r="W33" s="3">
        <v>139158655080</v>
      </c>
      <c r="Y33" s="7">
        <v>1.0804542430417703E-3</v>
      </c>
      <c r="AA33" s="3"/>
      <c r="AB33" s="3"/>
    </row>
    <row r="34" spans="1:28" x14ac:dyDescent="0.5">
      <c r="A34" s="1" t="s">
        <v>41</v>
      </c>
      <c r="C34" s="3">
        <v>0</v>
      </c>
      <c r="E34" s="3">
        <v>0</v>
      </c>
      <c r="G34" s="3">
        <v>0</v>
      </c>
      <c r="I34" s="3">
        <v>1983789</v>
      </c>
      <c r="K34" s="3">
        <v>88545519338</v>
      </c>
      <c r="M34" s="3">
        <v>0</v>
      </c>
      <c r="O34" s="3">
        <v>0</v>
      </c>
      <c r="Q34" s="3">
        <v>1983789</v>
      </c>
      <c r="S34" s="3">
        <v>39720</v>
      </c>
      <c r="U34" s="3">
        <v>88545519338</v>
      </c>
      <c r="W34" s="3">
        <v>78384153074.009796</v>
      </c>
      <c r="Y34" s="7">
        <v>6.0858946019104845E-4</v>
      </c>
      <c r="AA34" s="3"/>
      <c r="AB34" s="3"/>
    </row>
    <row r="35" spans="1:28" x14ac:dyDescent="0.5">
      <c r="A35" s="1" t="s">
        <v>42</v>
      </c>
      <c r="C35" s="3">
        <v>0</v>
      </c>
      <c r="E35" s="3">
        <v>0</v>
      </c>
      <c r="G35" s="3">
        <v>0</v>
      </c>
      <c r="I35" s="3">
        <v>200000</v>
      </c>
      <c r="K35" s="3">
        <v>9520772977</v>
      </c>
      <c r="M35" s="3">
        <v>0</v>
      </c>
      <c r="O35" s="3">
        <v>0</v>
      </c>
      <c r="Q35" s="3">
        <v>200000</v>
      </c>
      <c r="S35" s="3">
        <v>44000</v>
      </c>
      <c r="U35" s="3">
        <v>9520772977</v>
      </c>
      <c r="W35" s="3">
        <v>8753993600</v>
      </c>
      <c r="Y35" s="7">
        <v>6.7967669874669943E-5</v>
      </c>
      <c r="AA35" s="3"/>
      <c r="AB35" s="3"/>
    </row>
    <row r="36" spans="1:28" x14ac:dyDescent="0.5">
      <c r="A36" s="1" t="s">
        <v>43</v>
      </c>
      <c r="C36" s="3">
        <v>0</v>
      </c>
      <c r="E36" s="3">
        <v>0</v>
      </c>
      <c r="G36" s="3">
        <v>0</v>
      </c>
      <c r="I36" s="3">
        <v>241625</v>
      </c>
      <c r="K36" s="3">
        <v>15871641442</v>
      </c>
      <c r="M36" s="3">
        <v>0</v>
      </c>
      <c r="O36" s="3">
        <v>0</v>
      </c>
      <c r="Q36" s="3">
        <v>241625</v>
      </c>
      <c r="S36" s="3">
        <v>53210</v>
      </c>
      <c r="U36" s="3">
        <v>15871641442</v>
      </c>
      <c r="W36" s="3">
        <v>12789650553.245001</v>
      </c>
      <c r="Y36" s="7">
        <v>9.9301277375316566E-5</v>
      </c>
      <c r="AA36" s="3"/>
      <c r="AB36" s="3"/>
    </row>
    <row r="37" spans="1:28" ht="22.5" thickBot="1" x14ac:dyDescent="0.55000000000000004">
      <c r="E37" s="6">
        <f>SUM(E9:E36)</f>
        <v>699881805765</v>
      </c>
      <c r="G37" s="6">
        <f>SUM(G9:G36)</f>
        <v>1864178960783.1267</v>
      </c>
      <c r="K37" s="6">
        <f>SUM(K9:K36)</f>
        <v>550920201348</v>
      </c>
      <c r="O37" s="6">
        <f>SUM(O9:O36)</f>
        <v>420199900718</v>
      </c>
      <c r="U37" s="6">
        <f>SUM(U9:U36)</f>
        <v>1053298013684</v>
      </c>
      <c r="W37" s="6">
        <f>SUM(W9:W36)</f>
        <v>1900564235272.4363</v>
      </c>
      <c r="Y37" s="9">
        <f>SUM(Y9:Y36)</f>
        <v>1.4756341896183415E-2</v>
      </c>
    </row>
    <row r="38" spans="1:28" ht="22.5" thickTop="1" x14ac:dyDescent="0.5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N74"/>
  <sheetViews>
    <sheetView rightToLeft="1" topLeftCell="R1" workbookViewId="0">
      <selection activeCell="AM1" sqref="AM1:AN1048576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5.28515625" style="1" customWidth="1"/>
    <col min="4" max="4" width="1" style="1" customWidth="1"/>
    <col min="5" max="5" width="23" style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20.5703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1.85546875" style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2.5703125" style="1" customWidth="1"/>
    <col min="38" max="38" width="1" style="1" customWidth="1"/>
    <col min="39" max="39" width="9.140625" style="1" customWidth="1"/>
    <col min="40" max="16384" width="9.140625" style="1"/>
  </cols>
  <sheetData>
    <row r="2" spans="1:40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40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40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40" ht="22.5" x14ac:dyDescent="0.5">
      <c r="A6" s="14" t="s">
        <v>45</v>
      </c>
      <c r="B6" s="14" t="s">
        <v>45</v>
      </c>
      <c r="C6" s="14" t="s">
        <v>45</v>
      </c>
      <c r="D6" s="14" t="s">
        <v>45</v>
      </c>
      <c r="E6" s="14" t="s">
        <v>45</v>
      </c>
      <c r="F6" s="14" t="s">
        <v>45</v>
      </c>
      <c r="G6" s="14" t="s">
        <v>45</v>
      </c>
      <c r="H6" s="14" t="s">
        <v>45</v>
      </c>
      <c r="I6" s="14" t="s">
        <v>45</v>
      </c>
      <c r="J6" s="14" t="s">
        <v>45</v>
      </c>
      <c r="K6" s="14" t="s">
        <v>45</v>
      </c>
      <c r="L6" s="14" t="s">
        <v>45</v>
      </c>
      <c r="M6" s="14" t="s">
        <v>45</v>
      </c>
      <c r="O6" s="14" t="s">
        <v>136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40" ht="22.5" x14ac:dyDescent="0.5">
      <c r="A7" s="15" t="s">
        <v>46</v>
      </c>
      <c r="C7" s="15" t="s">
        <v>47</v>
      </c>
      <c r="E7" s="15" t="s">
        <v>48</v>
      </c>
      <c r="G7" s="15" t="s">
        <v>49</v>
      </c>
      <c r="I7" s="15" t="s">
        <v>50</v>
      </c>
      <c r="K7" s="15" t="s">
        <v>51</v>
      </c>
      <c r="M7" s="15" t="s">
        <v>44</v>
      </c>
      <c r="O7" s="15" t="s">
        <v>7</v>
      </c>
      <c r="Q7" s="15" t="s">
        <v>8</v>
      </c>
      <c r="S7" s="15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5" t="s">
        <v>7</v>
      </c>
      <c r="AE7" s="15" t="s">
        <v>52</v>
      </c>
      <c r="AG7" s="15" t="s">
        <v>8</v>
      </c>
      <c r="AI7" s="15" t="s">
        <v>9</v>
      </c>
      <c r="AK7" s="15" t="s">
        <v>13</v>
      </c>
    </row>
    <row r="8" spans="1:40" ht="22.5" x14ac:dyDescent="0.5">
      <c r="A8" s="14" t="s">
        <v>46</v>
      </c>
      <c r="C8" s="14" t="s">
        <v>47</v>
      </c>
      <c r="E8" s="14" t="s">
        <v>48</v>
      </c>
      <c r="G8" s="14" t="s">
        <v>49</v>
      </c>
      <c r="I8" s="14" t="s">
        <v>50</v>
      </c>
      <c r="K8" s="14" t="s">
        <v>51</v>
      </c>
      <c r="M8" s="14" t="s">
        <v>44</v>
      </c>
      <c r="O8" s="14" t="s">
        <v>7</v>
      </c>
      <c r="Q8" s="14" t="s">
        <v>8</v>
      </c>
      <c r="S8" s="14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4" t="s">
        <v>7</v>
      </c>
      <c r="AE8" s="14" t="s">
        <v>52</v>
      </c>
      <c r="AG8" s="14" t="s">
        <v>8</v>
      </c>
      <c r="AI8" s="14" t="s">
        <v>9</v>
      </c>
      <c r="AK8" s="14" t="s">
        <v>13</v>
      </c>
    </row>
    <row r="9" spans="1:40" x14ac:dyDescent="0.5">
      <c r="A9" s="1" t="s">
        <v>53</v>
      </c>
      <c r="C9" s="1" t="s">
        <v>54</v>
      </c>
      <c r="E9" s="1" t="s">
        <v>54</v>
      </c>
      <c r="G9" s="1" t="s">
        <v>55</v>
      </c>
      <c r="I9" s="1" t="s">
        <v>56</v>
      </c>
      <c r="K9" s="3">
        <v>16</v>
      </c>
      <c r="M9" s="3">
        <v>16</v>
      </c>
      <c r="O9" s="3">
        <v>1000</v>
      </c>
      <c r="Q9" s="3">
        <v>790022434</v>
      </c>
      <c r="S9" s="3">
        <v>961962722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955000</v>
      </c>
      <c r="AG9" s="3">
        <v>790022434</v>
      </c>
      <c r="AI9" s="3">
        <v>954962993</v>
      </c>
      <c r="AK9" s="7">
        <v>7.4145141539457766E-6</v>
      </c>
      <c r="AM9" s="3"/>
      <c r="AN9" s="3"/>
    </row>
    <row r="10" spans="1:40" x14ac:dyDescent="0.5">
      <c r="A10" s="1" t="s">
        <v>57</v>
      </c>
      <c r="C10" s="1" t="s">
        <v>54</v>
      </c>
      <c r="E10" s="1" t="s">
        <v>54</v>
      </c>
      <c r="G10" s="1" t="s">
        <v>58</v>
      </c>
      <c r="I10" s="1" t="s">
        <v>59</v>
      </c>
      <c r="K10" s="3">
        <v>20</v>
      </c>
      <c r="M10" s="3">
        <v>20</v>
      </c>
      <c r="O10" s="3">
        <v>6102</v>
      </c>
      <c r="Q10" s="3">
        <v>6162226126</v>
      </c>
      <c r="S10" s="3">
        <v>6191520489</v>
      </c>
      <c r="U10" s="3">
        <v>0</v>
      </c>
      <c r="W10" s="3">
        <v>0</v>
      </c>
      <c r="Y10" s="3">
        <v>0</v>
      </c>
      <c r="AA10" s="3">
        <v>0</v>
      </c>
      <c r="AC10" s="3">
        <v>6102</v>
      </c>
      <c r="AE10" s="3">
        <v>966401</v>
      </c>
      <c r="AG10" s="3">
        <v>6162226126</v>
      </c>
      <c r="AI10" s="3">
        <v>5896750394</v>
      </c>
      <c r="AK10" s="7">
        <v>4.5783490647368293E-5</v>
      </c>
      <c r="AM10" s="3"/>
      <c r="AN10" s="3"/>
    </row>
    <row r="11" spans="1:40" x14ac:dyDescent="0.5">
      <c r="A11" s="1" t="s">
        <v>60</v>
      </c>
      <c r="C11" s="1" t="s">
        <v>54</v>
      </c>
      <c r="E11" s="1" t="s">
        <v>54</v>
      </c>
      <c r="G11" s="1" t="s">
        <v>61</v>
      </c>
      <c r="I11" s="1" t="s">
        <v>62</v>
      </c>
      <c r="K11" s="3">
        <v>19</v>
      </c>
      <c r="M11" s="3">
        <v>19</v>
      </c>
      <c r="O11" s="3">
        <v>2003988</v>
      </c>
      <c r="Q11" s="3">
        <v>1969591727459</v>
      </c>
      <c r="S11" s="3">
        <v>1896500750948</v>
      </c>
      <c r="U11" s="3">
        <v>37</v>
      </c>
      <c r="W11" s="3">
        <v>36631416</v>
      </c>
      <c r="Y11" s="3">
        <v>0</v>
      </c>
      <c r="AA11" s="3">
        <v>0</v>
      </c>
      <c r="AC11" s="3">
        <v>2004025</v>
      </c>
      <c r="AE11" s="3">
        <v>928731</v>
      </c>
      <c r="AG11" s="3">
        <v>1969628358875</v>
      </c>
      <c r="AI11" s="3">
        <v>1861128020769</v>
      </c>
      <c r="AK11" s="7">
        <v>1.4450151632521785E-2</v>
      </c>
      <c r="AM11" s="3"/>
      <c r="AN11" s="3"/>
    </row>
    <row r="12" spans="1:40" x14ac:dyDescent="0.5">
      <c r="A12" s="1" t="s">
        <v>63</v>
      </c>
      <c r="C12" s="1" t="s">
        <v>54</v>
      </c>
      <c r="E12" s="1" t="s">
        <v>54</v>
      </c>
      <c r="G12" s="1" t="s">
        <v>58</v>
      </c>
      <c r="I12" s="1" t="s">
        <v>59</v>
      </c>
      <c r="K12" s="3">
        <v>20</v>
      </c>
      <c r="M12" s="3">
        <v>20</v>
      </c>
      <c r="O12" s="3">
        <v>1550229</v>
      </c>
      <c r="Q12" s="3">
        <v>1544268369342</v>
      </c>
      <c r="S12" s="3">
        <v>1453756172110</v>
      </c>
      <c r="U12" s="3">
        <v>50</v>
      </c>
      <c r="W12" s="3">
        <v>49801918</v>
      </c>
      <c r="Y12" s="3">
        <v>0</v>
      </c>
      <c r="AA12" s="3">
        <v>0</v>
      </c>
      <c r="AC12" s="3">
        <v>1550279</v>
      </c>
      <c r="AE12" s="3">
        <v>944172</v>
      </c>
      <c r="AG12" s="3">
        <v>1544318171260</v>
      </c>
      <c r="AI12" s="3">
        <v>1463673304449</v>
      </c>
      <c r="AK12" s="7">
        <v>1.1364237684747326E-2</v>
      </c>
      <c r="AM12" s="3"/>
      <c r="AN12" s="3"/>
    </row>
    <row r="13" spans="1:40" x14ac:dyDescent="0.5">
      <c r="A13" s="1" t="s">
        <v>64</v>
      </c>
      <c r="C13" s="1" t="s">
        <v>54</v>
      </c>
      <c r="E13" s="1" t="s">
        <v>54</v>
      </c>
      <c r="G13" s="1" t="s">
        <v>65</v>
      </c>
      <c r="I13" s="1" t="s">
        <v>66</v>
      </c>
      <c r="K13" s="3">
        <v>20</v>
      </c>
      <c r="M13" s="3">
        <v>20</v>
      </c>
      <c r="O13" s="3">
        <v>500000</v>
      </c>
      <c r="Q13" s="3">
        <v>497532500000</v>
      </c>
      <c r="S13" s="3">
        <v>497480721875</v>
      </c>
      <c r="U13" s="3">
        <v>0</v>
      </c>
      <c r="W13" s="3">
        <v>0</v>
      </c>
      <c r="Y13" s="3">
        <v>0</v>
      </c>
      <c r="AA13" s="3">
        <v>0</v>
      </c>
      <c r="AC13" s="3">
        <v>500000</v>
      </c>
      <c r="AE13" s="3">
        <v>995414</v>
      </c>
      <c r="AG13" s="3">
        <v>497532500000</v>
      </c>
      <c r="AI13" s="3">
        <v>497687713853</v>
      </c>
      <c r="AK13" s="7">
        <v>3.8641419883880088E-3</v>
      </c>
      <c r="AM13" s="3"/>
      <c r="AN13" s="3"/>
    </row>
    <row r="14" spans="1:40" x14ac:dyDescent="0.5">
      <c r="A14" s="1" t="s">
        <v>67</v>
      </c>
      <c r="C14" s="1" t="s">
        <v>54</v>
      </c>
      <c r="E14" s="1" t="s">
        <v>54</v>
      </c>
      <c r="G14" s="1" t="s">
        <v>65</v>
      </c>
      <c r="I14" s="1" t="s">
        <v>66</v>
      </c>
      <c r="K14" s="3">
        <v>20</v>
      </c>
      <c r="M14" s="3">
        <v>20</v>
      </c>
      <c r="O14" s="3">
        <v>8475</v>
      </c>
      <c r="Q14" s="3">
        <v>8476313625</v>
      </c>
      <c r="S14" s="3">
        <v>8474705492</v>
      </c>
      <c r="U14" s="3">
        <v>0</v>
      </c>
      <c r="W14" s="3">
        <v>0</v>
      </c>
      <c r="Y14" s="3">
        <v>0</v>
      </c>
      <c r="AA14" s="3">
        <v>0</v>
      </c>
      <c r="AC14" s="3">
        <v>8475</v>
      </c>
      <c r="AE14" s="3">
        <v>1000000</v>
      </c>
      <c r="AG14" s="3">
        <v>8476313625</v>
      </c>
      <c r="AI14" s="3">
        <v>8474671593</v>
      </c>
      <c r="AK14" s="7">
        <v>6.5798960731393186E-5</v>
      </c>
      <c r="AM14" s="3"/>
      <c r="AN14" s="3"/>
    </row>
    <row r="15" spans="1:40" x14ac:dyDescent="0.5">
      <c r="A15" s="1" t="s">
        <v>68</v>
      </c>
      <c r="C15" s="1" t="s">
        <v>54</v>
      </c>
      <c r="E15" s="1" t="s">
        <v>54</v>
      </c>
      <c r="G15" s="1" t="s">
        <v>65</v>
      </c>
      <c r="I15" s="1" t="s">
        <v>66</v>
      </c>
      <c r="K15" s="3">
        <v>20</v>
      </c>
      <c r="M15" s="3">
        <v>20</v>
      </c>
      <c r="O15" s="3">
        <v>5000</v>
      </c>
      <c r="Q15" s="3">
        <v>4887999994</v>
      </c>
      <c r="S15" s="3">
        <v>4839812450</v>
      </c>
      <c r="U15" s="3">
        <v>0</v>
      </c>
      <c r="W15" s="3">
        <v>0</v>
      </c>
      <c r="Y15" s="3">
        <v>0</v>
      </c>
      <c r="AA15" s="3">
        <v>0</v>
      </c>
      <c r="AC15" s="3">
        <v>5000</v>
      </c>
      <c r="AE15" s="3">
        <v>972039</v>
      </c>
      <c r="AG15" s="3">
        <v>4887999994</v>
      </c>
      <c r="AI15" s="3">
        <v>4860006667</v>
      </c>
      <c r="AK15" s="7">
        <v>3.7734015333453177E-5</v>
      </c>
      <c r="AM15" s="3"/>
      <c r="AN15" s="3"/>
    </row>
    <row r="16" spans="1:40" x14ac:dyDescent="0.5">
      <c r="A16" s="1" t="s">
        <v>69</v>
      </c>
      <c r="C16" s="1" t="s">
        <v>54</v>
      </c>
      <c r="E16" s="1" t="s">
        <v>54</v>
      </c>
      <c r="G16" s="1" t="s">
        <v>65</v>
      </c>
      <c r="I16" s="1" t="s">
        <v>66</v>
      </c>
      <c r="K16" s="3">
        <v>20</v>
      </c>
      <c r="M16" s="3">
        <v>20</v>
      </c>
      <c r="O16" s="3">
        <v>949316</v>
      </c>
      <c r="Q16" s="3">
        <v>940087452102</v>
      </c>
      <c r="S16" s="3">
        <v>918902279156</v>
      </c>
      <c r="U16" s="3">
        <v>0</v>
      </c>
      <c r="W16" s="3">
        <v>0</v>
      </c>
      <c r="Y16" s="3">
        <v>0</v>
      </c>
      <c r="AA16" s="3">
        <v>0</v>
      </c>
      <c r="AC16" s="3">
        <v>949316</v>
      </c>
      <c r="AE16" s="3">
        <v>972039</v>
      </c>
      <c r="AG16" s="3">
        <v>940087452102</v>
      </c>
      <c r="AI16" s="3">
        <v>922736417902</v>
      </c>
      <c r="AK16" s="7">
        <v>7.1643009007110329E-3</v>
      </c>
      <c r="AM16" s="3"/>
      <c r="AN16" s="3"/>
    </row>
    <row r="17" spans="1:40" x14ac:dyDescent="0.5">
      <c r="A17" s="1" t="s">
        <v>70</v>
      </c>
      <c r="C17" s="1" t="s">
        <v>54</v>
      </c>
      <c r="E17" s="1" t="s">
        <v>54</v>
      </c>
      <c r="G17" s="1" t="s">
        <v>65</v>
      </c>
      <c r="I17" s="1" t="s">
        <v>66</v>
      </c>
      <c r="K17" s="3">
        <v>20</v>
      </c>
      <c r="M17" s="3">
        <v>20</v>
      </c>
      <c r="O17" s="3">
        <v>4896351</v>
      </c>
      <c r="Q17" s="3">
        <v>5101937957368</v>
      </c>
      <c r="S17" s="3">
        <v>4896161266398</v>
      </c>
      <c r="U17" s="3">
        <v>0</v>
      </c>
      <c r="W17" s="3">
        <v>0</v>
      </c>
      <c r="Y17" s="3">
        <v>0</v>
      </c>
      <c r="AA17" s="3">
        <v>0</v>
      </c>
      <c r="AC17" s="3">
        <v>4896351</v>
      </c>
      <c r="AE17" s="3">
        <v>1000000</v>
      </c>
      <c r="AG17" s="3">
        <v>5101937957368</v>
      </c>
      <c r="AI17" s="3">
        <v>4896161266398</v>
      </c>
      <c r="AK17" s="7">
        <v>3.8014726513814809E-2</v>
      </c>
      <c r="AM17" s="3"/>
      <c r="AN17" s="3"/>
    </row>
    <row r="18" spans="1:40" x14ac:dyDescent="0.5">
      <c r="A18" s="1" t="s">
        <v>71</v>
      </c>
      <c r="C18" s="1" t="s">
        <v>54</v>
      </c>
      <c r="E18" s="1" t="s">
        <v>54</v>
      </c>
      <c r="G18" s="1" t="s">
        <v>72</v>
      </c>
      <c r="I18" s="1" t="s">
        <v>73</v>
      </c>
      <c r="K18" s="3">
        <v>0</v>
      </c>
      <c r="M18" s="3">
        <v>0</v>
      </c>
      <c r="O18" s="3">
        <v>182808</v>
      </c>
      <c r="Q18" s="3">
        <v>139424210516</v>
      </c>
      <c r="S18" s="3">
        <v>146775425631</v>
      </c>
      <c r="U18" s="3">
        <v>527114</v>
      </c>
      <c r="W18" s="3">
        <v>428898610031</v>
      </c>
      <c r="Y18" s="3">
        <v>0</v>
      </c>
      <c r="AA18" s="3">
        <v>0</v>
      </c>
      <c r="AC18" s="3">
        <v>709922</v>
      </c>
      <c r="AE18" s="3">
        <v>810932</v>
      </c>
      <c r="AG18" s="3">
        <v>568322820545</v>
      </c>
      <c r="AI18" s="3">
        <v>575676158988</v>
      </c>
      <c r="AK18" s="7">
        <v>4.4696590969422675E-3</v>
      </c>
      <c r="AM18" s="3"/>
      <c r="AN18" s="3"/>
    </row>
    <row r="19" spans="1:40" x14ac:dyDescent="0.5">
      <c r="A19" s="1" t="s">
        <v>74</v>
      </c>
      <c r="C19" s="1" t="s">
        <v>54</v>
      </c>
      <c r="E19" s="1" t="s">
        <v>54</v>
      </c>
      <c r="G19" s="1" t="s">
        <v>75</v>
      </c>
      <c r="I19" s="1" t="s">
        <v>76</v>
      </c>
      <c r="K19" s="3">
        <v>0</v>
      </c>
      <c r="M19" s="3">
        <v>0</v>
      </c>
      <c r="O19" s="3">
        <v>248380</v>
      </c>
      <c r="Q19" s="3">
        <v>190887755837</v>
      </c>
      <c r="S19" s="3">
        <v>196887667147</v>
      </c>
      <c r="U19" s="3">
        <v>418295</v>
      </c>
      <c r="W19" s="3">
        <v>336500065861</v>
      </c>
      <c r="Y19" s="3">
        <v>0</v>
      </c>
      <c r="AA19" s="3">
        <v>0</v>
      </c>
      <c r="AC19" s="3">
        <v>666675</v>
      </c>
      <c r="AE19" s="3">
        <v>799926</v>
      </c>
      <c r="AG19" s="3">
        <v>527387821698</v>
      </c>
      <c r="AI19" s="3">
        <v>533270001036</v>
      </c>
      <c r="AK19" s="7">
        <v>4.1404096279530917E-3</v>
      </c>
      <c r="AM19" s="3"/>
      <c r="AN19" s="3"/>
    </row>
    <row r="20" spans="1:40" x14ac:dyDescent="0.5">
      <c r="A20" s="1" t="s">
        <v>77</v>
      </c>
      <c r="C20" s="1" t="s">
        <v>54</v>
      </c>
      <c r="E20" s="1" t="s">
        <v>54</v>
      </c>
      <c r="G20" s="1" t="s">
        <v>78</v>
      </c>
      <c r="I20" s="1" t="s">
        <v>79</v>
      </c>
      <c r="K20" s="3">
        <v>0</v>
      </c>
      <c r="M20" s="3">
        <v>0</v>
      </c>
      <c r="O20" s="3">
        <v>575092</v>
      </c>
      <c r="Q20" s="3">
        <v>485750745473</v>
      </c>
      <c r="S20" s="3">
        <v>495377129124</v>
      </c>
      <c r="U20" s="3">
        <v>694</v>
      </c>
      <c r="W20" s="3">
        <v>602542347</v>
      </c>
      <c r="Y20" s="3">
        <v>0</v>
      </c>
      <c r="AA20" s="3">
        <v>0</v>
      </c>
      <c r="AC20" s="3">
        <v>575786</v>
      </c>
      <c r="AE20" s="3">
        <v>879823</v>
      </c>
      <c r="AG20" s="3">
        <v>486353287818</v>
      </c>
      <c r="AI20" s="3">
        <v>506570135524</v>
      </c>
      <c r="AK20" s="7">
        <v>3.9331067982117376E-3</v>
      </c>
      <c r="AM20" s="3"/>
      <c r="AN20" s="3"/>
    </row>
    <row r="21" spans="1:40" x14ac:dyDescent="0.5">
      <c r="A21" s="1" t="s">
        <v>80</v>
      </c>
      <c r="C21" s="1" t="s">
        <v>54</v>
      </c>
      <c r="E21" s="1" t="s">
        <v>54</v>
      </c>
      <c r="G21" s="1" t="s">
        <v>81</v>
      </c>
      <c r="I21" s="1" t="s">
        <v>82</v>
      </c>
      <c r="K21" s="3">
        <v>0</v>
      </c>
      <c r="M21" s="3">
        <v>0</v>
      </c>
      <c r="O21" s="3">
        <v>53556</v>
      </c>
      <c r="Q21" s="3">
        <v>40117950415</v>
      </c>
      <c r="S21" s="3">
        <v>39319398626</v>
      </c>
      <c r="U21" s="3">
        <v>244016</v>
      </c>
      <c r="W21" s="3">
        <v>179211702204</v>
      </c>
      <c r="Y21" s="3">
        <v>0</v>
      </c>
      <c r="AA21" s="3">
        <v>0</v>
      </c>
      <c r="AC21" s="3">
        <v>297572</v>
      </c>
      <c r="AE21" s="3">
        <v>731426</v>
      </c>
      <c r="AG21" s="3">
        <v>219329652619</v>
      </c>
      <c r="AI21" s="3">
        <v>217643463660</v>
      </c>
      <c r="AK21" s="7">
        <v>1.6898252117093853E-3</v>
      </c>
      <c r="AM21" s="3"/>
      <c r="AN21" s="3"/>
    </row>
    <row r="22" spans="1:40" x14ac:dyDescent="0.5">
      <c r="A22" s="1" t="s">
        <v>83</v>
      </c>
      <c r="C22" s="1" t="s">
        <v>54</v>
      </c>
      <c r="E22" s="1" t="s">
        <v>54</v>
      </c>
      <c r="G22" s="1" t="s">
        <v>84</v>
      </c>
      <c r="I22" s="1" t="s">
        <v>85</v>
      </c>
      <c r="K22" s="3">
        <v>0</v>
      </c>
      <c r="M22" s="3">
        <v>0</v>
      </c>
      <c r="O22" s="3">
        <v>974216</v>
      </c>
      <c r="Q22" s="3">
        <v>799845494185</v>
      </c>
      <c r="S22" s="3">
        <v>857089817010</v>
      </c>
      <c r="U22" s="3">
        <v>0</v>
      </c>
      <c r="W22" s="3">
        <v>0</v>
      </c>
      <c r="Y22" s="3">
        <v>0</v>
      </c>
      <c r="AA22" s="3">
        <v>0</v>
      </c>
      <c r="AC22" s="3">
        <v>974216</v>
      </c>
      <c r="AE22" s="3">
        <v>899548</v>
      </c>
      <c r="AG22" s="3">
        <v>799845494185</v>
      </c>
      <c r="AI22" s="3">
        <v>876320095648</v>
      </c>
      <c r="AK22" s="7">
        <v>6.8039157540099697E-3</v>
      </c>
      <c r="AM22" s="3"/>
      <c r="AN22" s="3"/>
    </row>
    <row r="23" spans="1:40" x14ac:dyDescent="0.5">
      <c r="A23" s="1" t="s">
        <v>86</v>
      </c>
      <c r="C23" s="1" t="s">
        <v>54</v>
      </c>
      <c r="E23" s="1" t="s">
        <v>54</v>
      </c>
      <c r="G23" s="1" t="s">
        <v>87</v>
      </c>
      <c r="I23" s="1" t="s">
        <v>88</v>
      </c>
      <c r="K23" s="3">
        <v>0</v>
      </c>
      <c r="M23" s="3">
        <v>0</v>
      </c>
      <c r="O23" s="3">
        <v>499373</v>
      </c>
      <c r="Q23" s="3">
        <v>418914400738</v>
      </c>
      <c r="S23" s="3">
        <v>430695518639</v>
      </c>
      <c r="U23" s="3">
        <v>25010</v>
      </c>
      <c r="W23" s="3">
        <v>21734733733</v>
      </c>
      <c r="Y23" s="3">
        <v>0</v>
      </c>
      <c r="AA23" s="3">
        <v>0</v>
      </c>
      <c r="AC23" s="3">
        <v>524383</v>
      </c>
      <c r="AE23" s="3">
        <v>870000</v>
      </c>
      <c r="AG23" s="3">
        <v>440649134471</v>
      </c>
      <c r="AI23" s="3">
        <v>456195531738</v>
      </c>
      <c r="AK23" s="7">
        <v>3.5419888014846046E-3</v>
      </c>
      <c r="AM23" s="3"/>
      <c r="AN23" s="3"/>
    </row>
    <row r="24" spans="1:40" x14ac:dyDescent="0.5">
      <c r="A24" s="1" t="s">
        <v>89</v>
      </c>
      <c r="C24" s="1" t="s">
        <v>54</v>
      </c>
      <c r="E24" s="1" t="s">
        <v>54</v>
      </c>
      <c r="G24" s="1" t="s">
        <v>90</v>
      </c>
      <c r="I24" s="1" t="s">
        <v>91</v>
      </c>
      <c r="K24" s="3">
        <v>0</v>
      </c>
      <c r="M24" s="3">
        <v>0</v>
      </c>
      <c r="O24" s="3">
        <v>2000</v>
      </c>
      <c r="Q24" s="3">
        <v>1467953209</v>
      </c>
      <c r="S24" s="3">
        <v>1418413034</v>
      </c>
      <c r="U24" s="3">
        <v>33134</v>
      </c>
      <c r="W24" s="3">
        <v>23405143479</v>
      </c>
      <c r="Y24" s="3">
        <v>0</v>
      </c>
      <c r="AA24" s="3">
        <v>0</v>
      </c>
      <c r="AC24" s="3">
        <v>35134</v>
      </c>
      <c r="AE24" s="3">
        <v>702520</v>
      </c>
      <c r="AG24" s="3">
        <v>24873096688</v>
      </c>
      <c r="AI24" s="3">
        <v>24681381239</v>
      </c>
      <c r="AK24" s="7">
        <v>1.9163093426333145E-4</v>
      </c>
      <c r="AM24" s="3"/>
      <c r="AN24" s="3"/>
    </row>
    <row r="25" spans="1:40" x14ac:dyDescent="0.5">
      <c r="A25" s="1" t="s">
        <v>92</v>
      </c>
      <c r="C25" s="1" t="s">
        <v>54</v>
      </c>
      <c r="E25" s="1" t="s">
        <v>54</v>
      </c>
      <c r="G25" s="1" t="s">
        <v>93</v>
      </c>
      <c r="I25" s="1" t="s">
        <v>94</v>
      </c>
      <c r="K25" s="3">
        <v>0</v>
      </c>
      <c r="M25" s="3">
        <v>0</v>
      </c>
      <c r="O25" s="3">
        <v>333377</v>
      </c>
      <c r="Q25" s="3">
        <v>281424871735</v>
      </c>
      <c r="S25" s="3">
        <v>295108553088</v>
      </c>
      <c r="U25" s="3">
        <v>788</v>
      </c>
      <c r="W25" s="3">
        <v>704801111</v>
      </c>
      <c r="Y25" s="3">
        <v>0</v>
      </c>
      <c r="AA25" s="3">
        <v>0</v>
      </c>
      <c r="AC25" s="3">
        <v>334165</v>
      </c>
      <c r="AE25" s="3">
        <v>896884</v>
      </c>
      <c r="AG25" s="3">
        <v>282129672846</v>
      </c>
      <c r="AI25" s="3">
        <v>299695628204</v>
      </c>
      <c r="AK25" s="7">
        <v>2.3268938100036189E-3</v>
      </c>
      <c r="AM25" s="3"/>
      <c r="AN25" s="3"/>
    </row>
    <row r="26" spans="1:40" x14ac:dyDescent="0.5">
      <c r="A26" s="1" t="s">
        <v>95</v>
      </c>
      <c r="C26" s="1" t="s">
        <v>54</v>
      </c>
      <c r="E26" s="1" t="s">
        <v>54</v>
      </c>
      <c r="G26" s="1" t="s">
        <v>96</v>
      </c>
      <c r="I26" s="1" t="s">
        <v>97</v>
      </c>
      <c r="K26" s="3">
        <v>0</v>
      </c>
      <c r="M26" s="3">
        <v>0</v>
      </c>
      <c r="O26" s="3">
        <v>298301</v>
      </c>
      <c r="Q26" s="3">
        <v>239566036476</v>
      </c>
      <c r="S26" s="3">
        <v>248272267396</v>
      </c>
      <c r="U26" s="3">
        <v>157573</v>
      </c>
      <c r="W26" s="3">
        <v>133258176477</v>
      </c>
      <c r="Y26" s="3">
        <v>0</v>
      </c>
      <c r="AA26" s="3">
        <v>0</v>
      </c>
      <c r="AC26" s="3">
        <v>455874</v>
      </c>
      <c r="AE26" s="3">
        <v>847279</v>
      </c>
      <c r="AG26" s="3">
        <v>372824212953</v>
      </c>
      <c r="AI26" s="3">
        <v>386237499562</v>
      </c>
      <c r="AK26" s="7">
        <v>2.9988213452027189E-3</v>
      </c>
      <c r="AM26" s="3"/>
      <c r="AN26" s="3"/>
    </row>
    <row r="27" spans="1:40" x14ac:dyDescent="0.5">
      <c r="A27" s="1" t="s">
        <v>98</v>
      </c>
      <c r="C27" s="1" t="s">
        <v>54</v>
      </c>
      <c r="E27" s="1" t="s">
        <v>54</v>
      </c>
      <c r="G27" s="1" t="s">
        <v>99</v>
      </c>
      <c r="I27" s="1" t="s">
        <v>100</v>
      </c>
      <c r="K27" s="3">
        <v>0</v>
      </c>
      <c r="M27" s="3">
        <v>0</v>
      </c>
      <c r="O27" s="3">
        <v>1479485</v>
      </c>
      <c r="Q27" s="3">
        <v>1201948378220</v>
      </c>
      <c r="S27" s="3">
        <v>1289028287688</v>
      </c>
      <c r="U27" s="3">
        <v>60503</v>
      </c>
      <c r="W27" s="3">
        <v>53309806585</v>
      </c>
      <c r="Y27" s="3">
        <v>0</v>
      </c>
      <c r="AA27" s="3">
        <v>0</v>
      </c>
      <c r="AC27" s="3">
        <v>1539988</v>
      </c>
      <c r="AE27" s="3">
        <v>882370</v>
      </c>
      <c r="AG27" s="3">
        <v>1255258184805</v>
      </c>
      <c r="AI27" s="3">
        <v>1358786556540</v>
      </c>
      <c r="AK27" s="7">
        <v>1.054987704183954E-2</v>
      </c>
      <c r="AM27" s="3"/>
      <c r="AN27" s="3"/>
    </row>
    <row r="28" spans="1:40" x14ac:dyDescent="0.5">
      <c r="A28" s="1" t="s">
        <v>101</v>
      </c>
      <c r="C28" s="1" t="s">
        <v>54</v>
      </c>
      <c r="E28" s="1" t="s">
        <v>54</v>
      </c>
      <c r="G28" s="1" t="s">
        <v>102</v>
      </c>
      <c r="I28" s="1" t="s">
        <v>103</v>
      </c>
      <c r="K28" s="3">
        <v>0</v>
      </c>
      <c r="M28" s="3">
        <v>0</v>
      </c>
      <c r="O28" s="3">
        <v>619815</v>
      </c>
      <c r="Q28" s="3">
        <v>453932060764</v>
      </c>
      <c r="S28" s="3">
        <v>469181773501</v>
      </c>
      <c r="U28" s="3">
        <v>0</v>
      </c>
      <c r="W28" s="3">
        <v>0</v>
      </c>
      <c r="Y28" s="3">
        <v>0</v>
      </c>
      <c r="AA28" s="3">
        <v>0</v>
      </c>
      <c r="AC28" s="3">
        <v>619815</v>
      </c>
      <c r="AE28" s="3">
        <v>763330</v>
      </c>
      <c r="AG28" s="3">
        <v>453932060764</v>
      </c>
      <c r="AI28" s="3">
        <v>473105050418</v>
      </c>
      <c r="AK28" s="7">
        <v>3.673277517914761E-3</v>
      </c>
      <c r="AM28" s="3"/>
      <c r="AN28" s="3"/>
    </row>
    <row r="29" spans="1:40" x14ac:dyDescent="0.5">
      <c r="A29" s="1" t="s">
        <v>104</v>
      </c>
      <c r="C29" s="1" t="s">
        <v>54</v>
      </c>
      <c r="E29" s="1" t="s">
        <v>54</v>
      </c>
      <c r="G29" s="1" t="s">
        <v>105</v>
      </c>
      <c r="I29" s="1" t="s">
        <v>106</v>
      </c>
      <c r="K29" s="3">
        <v>0</v>
      </c>
      <c r="M29" s="3">
        <v>0</v>
      </c>
      <c r="O29" s="3">
        <v>4165629</v>
      </c>
      <c r="Q29" s="3">
        <v>3724362763764</v>
      </c>
      <c r="S29" s="3">
        <v>4121451085938</v>
      </c>
      <c r="U29" s="3">
        <v>0</v>
      </c>
      <c r="W29" s="3">
        <v>0</v>
      </c>
      <c r="Y29" s="3">
        <v>4165629</v>
      </c>
      <c r="AA29" s="3">
        <v>4165629000000</v>
      </c>
      <c r="AC29" s="3">
        <v>0</v>
      </c>
      <c r="AE29" s="3">
        <v>0</v>
      </c>
      <c r="AG29" s="3">
        <v>0</v>
      </c>
      <c r="AI29" s="3">
        <v>0</v>
      </c>
      <c r="AK29" s="7">
        <v>0</v>
      </c>
      <c r="AM29" s="3"/>
      <c r="AN29" s="3"/>
    </row>
    <row r="30" spans="1:40" x14ac:dyDescent="0.5">
      <c r="A30" s="1" t="s">
        <v>107</v>
      </c>
      <c r="C30" s="1" t="s">
        <v>54</v>
      </c>
      <c r="E30" s="1" t="s">
        <v>54</v>
      </c>
      <c r="G30" s="1" t="s">
        <v>108</v>
      </c>
      <c r="I30" s="1" t="s">
        <v>109</v>
      </c>
      <c r="K30" s="3">
        <v>0</v>
      </c>
      <c r="M30" s="3">
        <v>0</v>
      </c>
      <c r="O30" s="3">
        <v>2270534</v>
      </c>
      <c r="Q30" s="3">
        <v>1993060428105</v>
      </c>
      <c r="S30" s="3">
        <v>2157368723386</v>
      </c>
      <c r="U30" s="3">
        <v>35341</v>
      </c>
      <c r="W30" s="3">
        <v>33995358051</v>
      </c>
      <c r="Y30" s="3">
        <v>0</v>
      </c>
      <c r="AA30" s="3">
        <v>0</v>
      </c>
      <c r="AC30" s="3">
        <v>2305875</v>
      </c>
      <c r="AE30" s="3">
        <v>882443</v>
      </c>
      <c r="AG30" s="3">
        <v>2027055786155</v>
      </c>
      <c r="AI30" s="3">
        <v>2034724403998</v>
      </c>
      <c r="AK30" s="7">
        <v>1.5797986941282503E-2</v>
      </c>
      <c r="AM30" s="3"/>
      <c r="AN30" s="3"/>
    </row>
    <row r="31" spans="1:40" x14ac:dyDescent="0.5">
      <c r="A31" s="1" t="s">
        <v>110</v>
      </c>
      <c r="C31" s="1" t="s">
        <v>54</v>
      </c>
      <c r="E31" s="1" t="s">
        <v>54</v>
      </c>
      <c r="G31" s="1" t="s">
        <v>111</v>
      </c>
      <c r="I31" s="1" t="s">
        <v>112</v>
      </c>
      <c r="K31" s="3">
        <v>0</v>
      </c>
      <c r="M31" s="3">
        <v>0</v>
      </c>
      <c r="O31" s="3">
        <v>1073856</v>
      </c>
      <c r="Q31" s="3">
        <v>908536071586</v>
      </c>
      <c r="S31" s="3">
        <v>935884003745</v>
      </c>
      <c r="U31" s="3">
        <v>4820</v>
      </c>
      <c r="W31" s="3">
        <v>4265409000</v>
      </c>
      <c r="Y31" s="3">
        <v>0</v>
      </c>
      <c r="AA31" s="3">
        <v>0</v>
      </c>
      <c r="AC31" s="3">
        <v>1078676</v>
      </c>
      <c r="AE31" s="3">
        <v>884909</v>
      </c>
      <c r="AG31" s="3">
        <v>912801480586</v>
      </c>
      <c r="AI31" s="3">
        <v>954493112442</v>
      </c>
      <c r="AK31" s="7">
        <v>7.4108659119997613E-3</v>
      </c>
      <c r="AM31" s="3"/>
      <c r="AN31" s="3"/>
    </row>
    <row r="32" spans="1:40" x14ac:dyDescent="0.5">
      <c r="A32" s="1" t="s">
        <v>113</v>
      </c>
      <c r="C32" s="1" t="s">
        <v>54</v>
      </c>
      <c r="E32" s="1" t="s">
        <v>54</v>
      </c>
      <c r="G32" s="1" t="s">
        <v>114</v>
      </c>
      <c r="I32" s="1" t="s">
        <v>115</v>
      </c>
      <c r="K32" s="3">
        <v>0</v>
      </c>
      <c r="M32" s="3">
        <v>0</v>
      </c>
      <c r="O32" s="3">
        <v>3342039</v>
      </c>
      <c r="Q32" s="3">
        <v>2728471472943</v>
      </c>
      <c r="S32" s="3">
        <v>2911431449991</v>
      </c>
      <c r="U32" s="3">
        <v>26995</v>
      </c>
      <c r="W32" s="3">
        <v>23863343869</v>
      </c>
      <c r="Y32" s="3">
        <v>0</v>
      </c>
      <c r="AA32" s="3">
        <v>0</v>
      </c>
      <c r="AC32" s="3">
        <v>3369034</v>
      </c>
      <c r="AE32" s="3">
        <v>883969</v>
      </c>
      <c r="AG32" s="3">
        <v>2752334816812</v>
      </c>
      <c r="AI32" s="3">
        <v>2978006213733</v>
      </c>
      <c r="AK32" s="7">
        <v>2.3121806168526365E-2</v>
      </c>
      <c r="AM32" s="3"/>
      <c r="AN32" s="3"/>
    </row>
    <row r="33" spans="1:40" x14ac:dyDescent="0.5">
      <c r="A33" s="1" t="s">
        <v>116</v>
      </c>
      <c r="C33" s="1" t="s">
        <v>54</v>
      </c>
      <c r="E33" s="1" t="s">
        <v>54</v>
      </c>
      <c r="G33" s="1" t="s">
        <v>117</v>
      </c>
      <c r="I33" s="1" t="s">
        <v>118</v>
      </c>
      <c r="K33" s="3">
        <v>0</v>
      </c>
      <c r="M33" s="3">
        <v>0</v>
      </c>
      <c r="O33" s="3">
        <v>584498</v>
      </c>
      <c r="Q33" s="3">
        <v>491132707809</v>
      </c>
      <c r="S33" s="3">
        <v>502581586938</v>
      </c>
      <c r="U33" s="3">
        <v>51843</v>
      </c>
      <c r="W33" s="3">
        <v>44951022505</v>
      </c>
      <c r="Y33" s="3">
        <v>0</v>
      </c>
      <c r="AA33" s="3">
        <v>0</v>
      </c>
      <c r="AC33" s="3">
        <v>636341</v>
      </c>
      <c r="AE33" s="3">
        <v>867367</v>
      </c>
      <c r="AG33" s="3">
        <v>536083730293</v>
      </c>
      <c r="AI33" s="3">
        <v>551919796426</v>
      </c>
      <c r="AK33" s="7">
        <v>4.2852101834729931E-3</v>
      </c>
      <c r="AM33" s="3"/>
      <c r="AN33" s="3"/>
    </row>
    <row r="34" spans="1:40" x14ac:dyDescent="0.5">
      <c r="A34" s="1" t="s">
        <v>119</v>
      </c>
      <c r="C34" s="1" t="s">
        <v>54</v>
      </c>
      <c r="E34" s="1" t="s">
        <v>54</v>
      </c>
      <c r="G34" s="1" t="s">
        <v>120</v>
      </c>
      <c r="I34" s="1" t="s">
        <v>121</v>
      </c>
      <c r="K34" s="3">
        <v>0</v>
      </c>
      <c r="M34" s="3">
        <v>0</v>
      </c>
      <c r="O34" s="3">
        <v>415247</v>
      </c>
      <c r="Q34" s="3">
        <v>338927594450</v>
      </c>
      <c r="S34" s="3">
        <v>346707013160</v>
      </c>
      <c r="U34" s="3">
        <v>32212</v>
      </c>
      <c r="W34" s="3">
        <v>27378828727</v>
      </c>
      <c r="Y34" s="3">
        <v>0</v>
      </c>
      <c r="AA34" s="3">
        <v>0</v>
      </c>
      <c r="AC34" s="3">
        <v>447459</v>
      </c>
      <c r="AE34" s="3">
        <v>849976</v>
      </c>
      <c r="AG34" s="3">
        <v>366306423177</v>
      </c>
      <c r="AI34" s="3">
        <v>380314673219</v>
      </c>
      <c r="AK34" s="7">
        <v>2.9528353959319743E-3</v>
      </c>
      <c r="AM34" s="3"/>
      <c r="AN34" s="3"/>
    </row>
    <row r="35" spans="1:40" x14ac:dyDescent="0.5">
      <c r="A35" s="1" t="s">
        <v>122</v>
      </c>
      <c r="C35" s="1" t="s">
        <v>54</v>
      </c>
      <c r="E35" s="1" t="s">
        <v>54</v>
      </c>
      <c r="G35" s="1" t="s">
        <v>123</v>
      </c>
      <c r="I35" s="1" t="s">
        <v>124</v>
      </c>
      <c r="K35" s="3">
        <v>0</v>
      </c>
      <c r="M35" s="3">
        <v>0</v>
      </c>
      <c r="O35" s="3">
        <v>347913</v>
      </c>
      <c r="Q35" s="3">
        <v>278511834463</v>
      </c>
      <c r="S35" s="3">
        <v>286413496991</v>
      </c>
      <c r="U35" s="3">
        <v>141234</v>
      </c>
      <c r="W35" s="3">
        <v>117967177476</v>
      </c>
      <c r="Y35" s="3">
        <v>0</v>
      </c>
      <c r="AA35" s="3">
        <v>0</v>
      </c>
      <c r="AC35" s="3">
        <v>489147</v>
      </c>
      <c r="AE35" s="3">
        <v>835537</v>
      </c>
      <c r="AG35" s="3">
        <v>396479011937</v>
      </c>
      <c r="AI35" s="3">
        <v>408684579797</v>
      </c>
      <c r="AK35" s="7">
        <v>3.1731047418758337E-3</v>
      </c>
      <c r="AM35" s="3"/>
      <c r="AN35" s="3"/>
    </row>
    <row r="36" spans="1:40" x14ac:dyDescent="0.5">
      <c r="A36" s="1" t="s">
        <v>125</v>
      </c>
      <c r="C36" s="1" t="s">
        <v>54</v>
      </c>
      <c r="E36" s="1" t="s">
        <v>54</v>
      </c>
      <c r="G36" s="1" t="s">
        <v>126</v>
      </c>
      <c r="I36" s="1" t="s">
        <v>127</v>
      </c>
      <c r="K36" s="3">
        <v>0</v>
      </c>
      <c r="M36" s="3">
        <v>0</v>
      </c>
      <c r="O36" s="3">
        <v>193979</v>
      </c>
      <c r="Q36" s="3">
        <v>154787957662</v>
      </c>
      <c r="S36" s="3">
        <v>157264513782</v>
      </c>
      <c r="U36" s="3">
        <v>94138</v>
      </c>
      <c r="W36" s="3">
        <v>77115369378</v>
      </c>
      <c r="Y36" s="3">
        <v>0</v>
      </c>
      <c r="AA36" s="3">
        <v>0</v>
      </c>
      <c r="AC36" s="3">
        <v>288117</v>
      </c>
      <c r="AE36" s="3">
        <v>819673</v>
      </c>
      <c r="AG36" s="3">
        <v>231903327040</v>
      </c>
      <c r="AI36" s="3">
        <v>236152574474</v>
      </c>
      <c r="AK36" s="7">
        <v>1.8335334654462439E-3</v>
      </c>
      <c r="AM36" s="3"/>
      <c r="AN36" s="3"/>
    </row>
    <row r="37" spans="1:40" x14ac:dyDescent="0.5">
      <c r="A37" s="1" t="s">
        <v>128</v>
      </c>
      <c r="C37" s="1" t="s">
        <v>54</v>
      </c>
      <c r="E37" s="1" t="s">
        <v>54</v>
      </c>
      <c r="G37" s="1" t="s">
        <v>129</v>
      </c>
      <c r="I37" s="1" t="s">
        <v>130</v>
      </c>
      <c r="K37" s="3">
        <v>18</v>
      </c>
      <c r="M37" s="3">
        <v>18</v>
      </c>
      <c r="O37" s="3">
        <v>3000</v>
      </c>
      <c r="Q37" s="3">
        <v>2643409665</v>
      </c>
      <c r="S37" s="3">
        <v>2956391435</v>
      </c>
      <c r="U37" s="3">
        <v>0</v>
      </c>
      <c r="W37" s="3">
        <v>0</v>
      </c>
      <c r="Y37" s="3">
        <v>0</v>
      </c>
      <c r="AA37" s="3">
        <v>0</v>
      </c>
      <c r="AC37" s="3">
        <v>3000</v>
      </c>
      <c r="AE37" s="3">
        <v>995000</v>
      </c>
      <c r="AG37" s="3">
        <v>2643409665</v>
      </c>
      <c r="AI37" s="3">
        <v>2984884331</v>
      </c>
      <c r="AK37" s="7">
        <v>2.3175209178069659E-5</v>
      </c>
      <c r="AM37" s="3"/>
      <c r="AN37" s="3"/>
    </row>
    <row r="38" spans="1:40" x14ac:dyDescent="0.5">
      <c r="A38" s="1" t="s">
        <v>131</v>
      </c>
      <c r="C38" s="1" t="s">
        <v>54</v>
      </c>
      <c r="E38" s="1" t="s">
        <v>54</v>
      </c>
      <c r="G38" s="1" t="s">
        <v>132</v>
      </c>
      <c r="I38" s="1" t="s">
        <v>133</v>
      </c>
      <c r="K38" s="3">
        <v>18</v>
      </c>
      <c r="M38" s="3">
        <v>18</v>
      </c>
      <c r="O38" s="3">
        <v>500</v>
      </c>
      <c r="Q38" s="3">
        <v>447069285</v>
      </c>
      <c r="S38" s="3">
        <v>498576679</v>
      </c>
      <c r="U38" s="3">
        <v>0</v>
      </c>
      <c r="W38" s="3">
        <v>0</v>
      </c>
      <c r="Y38" s="3">
        <v>0</v>
      </c>
      <c r="AA38" s="3">
        <v>0</v>
      </c>
      <c r="AC38" s="3">
        <v>500</v>
      </c>
      <c r="AE38" s="3">
        <v>990121</v>
      </c>
      <c r="AG38" s="3">
        <v>447069285</v>
      </c>
      <c r="AI38" s="3">
        <v>495041316</v>
      </c>
      <c r="AK38" s="7">
        <v>3.843594852549374E-6</v>
      </c>
      <c r="AM38" s="3"/>
      <c r="AN38" s="3"/>
    </row>
    <row r="39" spans="1:40" x14ac:dyDescent="0.5">
      <c r="A39" s="1" t="s">
        <v>134</v>
      </c>
      <c r="C39" s="1" t="s">
        <v>54</v>
      </c>
      <c r="E39" s="1" t="s">
        <v>54</v>
      </c>
      <c r="G39" s="1" t="s">
        <v>135</v>
      </c>
      <c r="I39" s="1" t="s">
        <v>136</v>
      </c>
      <c r="K39" s="3">
        <v>16</v>
      </c>
      <c r="M39" s="3">
        <v>16</v>
      </c>
      <c r="O39" s="3">
        <v>376193</v>
      </c>
      <c r="Q39" s="3">
        <v>366031087911</v>
      </c>
      <c r="S39" s="3">
        <v>376178798699</v>
      </c>
      <c r="U39" s="3">
        <v>0</v>
      </c>
      <c r="W39" s="3">
        <v>0</v>
      </c>
      <c r="Y39" s="3">
        <v>376193</v>
      </c>
      <c r="AA39" s="3">
        <v>376193000000</v>
      </c>
      <c r="AC39" s="3">
        <v>0</v>
      </c>
      <c r="AE39" s="3">
        <v>0</v>
      </c>
      <c r="AG39" s="3">
        <v>0</v>
      </c>
      <c r="AI39" s="3">
        <v>0</v>
      </c>
      <c r="AK39" s="7">
        <v>0</v>
      </c>
      <c r="AM39" s="3"/>
      <c r="AN39" s="3"/>
    </row>
    <row r="40" spans="1:40" x14ac:dyDescent="0.5">
      <c r="A40" s="1" t="s">
        <v>137</v>
      </c>
      <c r="C40" s="1" t="s">
        <v>54</v>
      </c>
      <c r="E40" s="1" t="s">
        <v>54</v>
      </c>
      <c r="G40" s="1" t="s">
        <v>65</v>
      </c>
      <c r="I40" s="1" t="s">
        <v>66</v>
      </c>
      <c r="K40" s="3">
        <v>20</v>
      </c>
      <c r="M40" s="3">
        <v>20</v>
      </c>
      <c r="O40" s="3">
        <v>500000</v>
      </c>
      <c r="Q40" s="3">
        <v>497532500000</v>
      </c>
      <c r="S40" s="3">
        <v>497480721875</v>
      </c>
      <c r="U40" s="3">
        <v>0</v>
      </c>
      <c r="W40" s="3">
        <v>0</v>
      </c>
      <c r="Y40" s="3">
        <v>0</v>
      </c>
      <c r="AA40" s="3">
        <v>0</v>
      </c>
      <c r="AC40" s="3">
        <v>500000</v>
      </c>
      <c r="AE40" s="3">
        <v>995414</v>
      </c>
      <c r="AG40" s="3">
        <v>497532500000</v>
      </c>
      <c r="AI40" s="3">
        <v>497687713853</v>
      </c>
      <c r="AK40" s="7">
        <v>3.8641419883880088E-3</v>
      </c>
      <c r="AM40" s="3"/>
      <c r="AN40" s="3"/>
    </row>
    <row r="41" spans="1:40" x14ac:dyDescent="0.5">
      <c r="A41" s="1" t="s">
        <v>138</v>
      </c>
      <c r="C41" s="1" t="s">
        <v>54</v>
      </c>
      <c r="E41" s="1" t="s">
        <v>54</v>
      </c>
      <c r="G41" s="1" t="s">
        <v>65</v>
      </c>
      <c r="I41" s="1" t="s">
        <v>66</v>
      </c>
      <c r="K41" s="3">
        <v>20</v>
      </c>
      <c r="M41" s="3">
        <v>20</v>
      </c>
      <c r="O41" s="3">
        <v>8761</v>
      </c>
      <c r="Q41" s="3">
        <v>8959542390</v>
      </c>
      <c r="S41" s="3">
        <v>8804463813</v>
      </c>
      <c r="U41" s="3">
        <v>0</v>
      </c>
      <c r="W41" s="3">
        <v>0</v>
      </c>
      <c r="Y41" s="3">
        <v>0</v>
      </c>
      <c r="AA41" s="3">
        <v>0</v>
      </c>
      <c r="AC41" s="3">
        <v>8761</v>
      </c>
      <c r="AE41" s="3">
        <v>1009650</v>
      </c>
      <c r="AG41" s="3">
        <v>8959542390</v>
      </c>
      <c r="AI41" s="3">
        <v>8845200885</v>
      </c>
      <c r="AK41" s="7">
        <v>6.8675820567976932E-5</v>
      </c>
      <c r="AM41" s="3"/>
      <c r="AN41" s="3"/>
    </row>
    <row r="42" spans="1:40" x14ac:dyDescent="0.5">
      <c r="A42" s="1" t="s">
        <v>139</v>
      </c>
      <c r="C42" s="1" t="s">
        <v>54</v>
      </c>
      <c r="E42" s="1" t="s">
        <v>54</v>
      </c>
      <c r="G42" s="1" t="s">
        <v>65</v>
      </c>
      <c r="I42" s="1" t="s">
        <v>66</v>
      </c>
      <c r="K42" s="3">
        <v>20</v>
      </c>
      <c r="M42" s="3">
        <v>20</v>
      </c>
      <c r="O42" s="3">
        <v>3000</v>
      </c>
      <c r="Q42" s="3">
        <v>2805518787</v>
      </c>
      <c r="S42" s="3">
        <v>2999883750</v>
      </c>
      <c r="U42" s="3">
        <v>0</v>
      </c>
      <c r="W42" s="3">
        <v>0</v>
      </c>
      <c r="Y42" s="3">
        <v>0</v>
      </c>
      <c r="AA42" s="3">
        <v>0</v>
      </c>
      <c r="AC42" s="3">
        <v>3000</v>
      </c>
      <c r="AE42" s="3">
        <v>1000000</v>
      </c>
      <c r="AG42" s="3">
        <v>2805518787</v>
      </c>
      <c r="AI42" s="3">
        <v>2999883750</v>
      </c>
      <c r="AK42" s="7">
        <v>2.3291667517598699E-5</v>
      </c>
      <c r="AM42" s="3"/>
      <c r="AN42" s="3"/>
    </row>
    <row r="43" spans="1:40" x14ac:dyDescent="0.5">
      <c r="A43" s="1" t="s">
        <v>140</v>
      </c>
      <c r="C43" s="1" t="s">
        <v>54</v>
      </c>
      <c r="E43" s="1" t="s">
        <v>54</v>
      </c>
      <c r="G43" s="1" t="s">
        <v>65</v>
      </c>
      <c r="I43" s="1" t="s">
        <v>66</v>
      </c>
      <c r="K43" s="3">
        <v>20</v>
      </c>
      <c r="M43" s="3">
        <v>20</v>
      </c>
      <c r="O43" s="3">
        <v>2800000</v>
      </c>
      <c r="Q43" s="3">
        <v>2783265000000</v>
      </c>
      <c r="S43" s="3">
        <v>2699025408712</v>
      </c>
      <c r="U43" s="3">
        <v>0</v>
      </c>
      <c r="W43" s="3">
        <v>0</v>
      </c>
      <c r="Y43" s="3">
        <v>0</v>
      </c>
      <c r="AA43" s="3">
        <v>0</v>
      </c>
      <c r="AC43" s="3">
        <v>2800000</v>
      </c>
      <c r="AE43" s="3">
        <v>968183</v>
      </c>
      <c r="AG43" s="3">
        <v>2783265000000</v>
      </c>
      <c r="AI43" s="3">
        <v>2710807352144</v>
      </c>
      <c r="AK43" s="7">
        <v>2.1047223430041295E-2</v>
      </c>
      <c r="AM43" s="3"/>
      <c r="AN43" s="3"/>
    </row>
    <row r="44" spans="1:40" x14ac:dyDescent="0.5">
      <c r="A44" s="1" t="s">
        <v>141</v>
      </c>
      <c r="C44" s="1" t="s">
        <v>54</v>
      </c>
      <c r="E44" s="1" t="s">
        <v>54</v>
      </c>
      <c r="G44" s="1" t="s">
        <v>142</v>
      </c>
      <c r="I44" s="1" t="s">
        <v>143</v>
      </c>
      <c r="K44" s="3">
        <v>18</v>
      </c>
      <c r="M44" s="3">
        <v>18</v>
      </c>
      <c r="O44" s="3">
        <v>1998800</v>
      </c>
      <c r="Q44" s="3">
        <v>1998800000000</v>
      </c>
      <c r="S44" s="3">
        <v>1650944823409</v>
      </c>
      <c r="U44" s="3">
        <v>0</v>
      </c>
      <c r="W44" s="3">
        <v>0</v>
      </c>
      <c r="Y44" s="3">
        <v>0</v>
      </c>
      <c r="AA44" s="3">
        <v>0</v>
      </c>
      <c r="AC44" s="3">
        <v>1998800</v>
      </c>
      <c r="AE44" s="3">
        <v>826860</v>
      </c>
      <c r="AG44" s="3">
        <v>1998800000000</v>
      </c>
      <c r="AI44" s="3">
        <v>1652663724798</v>
      </c>
      <c r="AK44" s="7">
        <v>1.283159522311198E-2</v>
      </c>
      <c r="AM44" s="3"/>
      <c r="AN44" s="3"/>
    </row>
    <row r="45" spans="1:40" x14ac:dyDescent="0.5">
      <c r="A45" s="1" t="s">
        <v>144</v>
      </c>
      <c r="C45" s="1" t="s">
        <v>54</v>
      </c>
      <c r="E45" s="1" t="s">
        <v>54</v>
      </c>
      <c r="G45" s="1" t="s">
        <v>145</v>
      </c>
      <c r="I45" s="1" t="s">
        <v>146</v>
      </c>
      <c r="K45" s="3">
        <v>15</v>
      </c>
      <c r="M45" s="3">
        <v>15</v>
      </c>
      <c r="O45" s="3">
        <v>5000000</v>
      </c>
      <c r="Q45" s="3">
        <v>4895177443750</v>
      </c>
      <c r="S45" s="3">
        <v>4895695284456</v>
      </c>
      <c r="U45" s="3">
        <v>0</v>
      </c>
      <c r="W45" s="3">
        <v>0</v>
      </c>
      <c r="Y45" s="3">
        <v>0</v>
      </c>
      <c r="AA45" s="3">
        <v>0</v>
      </c>
      <c r="AC45" s="3">
        <v>5000000</v>
      </c>
      <c r="AE45" s="3">
        <v>979177</v>
      </c>
      <c r="AG45" s="3">
        <v>4895177443750</v>
      </c>
      <c r="AI45" s="3">
        <v>4895695284456</v>
      </c>
      <c r="AK45" s="7">
        <v>3.8011108541464292E-2</v>
      </c>
      <c r="AM45" s="3"/>
      <c r="AN45" s="3"/>
    </row>
    <row r="46" spans="1:40" x14ac:dyDescent="0.5">
      <c r="A46" s="1" t="s">
        <v>147</v>
      </c>
      <c r="C46" s="1" t="s">
        <v>54</v>
      </c>
      <c r="E46" s="1" t="s">
        <v>54</v>
      </c>
      <c r="G46" s="1" t="s">
        <v>148</v>
      </c>
      <c r="I46" s="1" t="s">
        <v>149</v>
      </c>
      <c r="K46" s="3">
        <v>15</v>
      </c>
      <c r="M46" s="3">
        <v>15</v>
      </c>
      <c r="O46" s="3">
        <v>5000000</v>
      </c>
      <c r="Q46" s="3">
        <v>4890177262500</v>
      </c>
      <c r="S46" s="3">
        <v>4745006123887</v>
      </c>
      <c r="U46" s="3">
        <v>0</v>
      </c>
      <c r="W46" s="3">
        <v>0</v>
      </c>
      <c r="Y46" s="3">
        <v>0</v>
      </c>
      <c r="AA46" s="3">
        <v>0</v>
      </c>
      <c r="AC46" s="3">
        <v>5000000</v>
      </c>
      <c r="AE46" s="3">
        <v>949038</v>
      </c>
      <c r="AG46" s="3">
        <v>4890177262500</v>
      </c>
      <c r="AI46" s="3">
        <v>4745006123887</v>
      </c>
      <c r="AK46" s="7">
        <v>3.6841129262607505E-2</v>
      </c>
      <c r="AM46" s="3"/>
      <c r="AN46" s="3"/>
    </row>
    <row r="47" spans="1:40" x14ac:dyDescent="0.5">
      <c r="A47" s="1" t="s">
        <v>150</v>
      </c>
      <c r="C47" s="1" t="s">
        <v>54</v>
      </c>
      <c r="E47" s="1" t="s">
        <v>54</v>
      </c>
      <c r="G47" s="1" t="s">
        <v>151</v>
      </c>
      <c r="I47" s="1" t="s">
        <v>152</v>
      </c>
      <c r="K47" s="3">
        <v>15</v>
      </c>
      <c r="M47" s="3">
        <v>15</v>
      </c>
      <c r="O47" s="3">
        <v>6200000</v>
      </c>
      <c r="Q47" s="3">
        <v>6018995191496</v>
      </c>
      <c r="S47" s="3">
        <v>6094363834250</v>
      </c>
      <c r="U47" s="3">
        <v>0</v>
      </c>
      <c r="W47" s="3">
        <v>0</v>
      </c>
      <c r="Y47" s="3">
        <v>0</v>
      </c>
      <c r="AA47" s="3">
        <v>0</v>
      </c>
      <c r="AC47" s="3">
        <v>6200000</v>
      </c>
      <c r="AE47" s="3">
        <v>984800</v>
      </c>
      <c r="AG47" s="3">
        <v>6018995191496</v>
      </c>
      <c r="AI47" s="3">
        <v>6105523401800</v>
      </c>
      <c r="AK47" s="7">
        <v>4.7404443954084476E-2</v>
      </c>
      <c r="AM47" s="3"/>
      <c r="AN47" s="3"/>
    </row>
    <row r="48" spans="1:40" x14ac:dyDescent="0.5">
      <c r="A48" s="1" t="s">
        <v>153</v>
      </c>
      <c r="C48" s="1" t="s">
        <v>54</v>
      </c>
      <c r="E48" s="1" t="s">
        <v>54</v>
      </c>
      <c r="G48" s="1" t="s">
        <v>154</v>
      </c>
      <c r="I48" s="1" t="s">
        <v>155</v>
      </c>
      <c r="K48" s="3">
        <v>15</v>
      </c>
      <c r="M48" s="3">
        <v>15</v>
      </c>
      <c r="O48" s="3">
        <v>8025000</v>
      </c>
      <c r="Q48" s="3">
        <v>7777424174712</v>
      </c>
      <c r="S48" s="3">
        <v>7775923671281</v>
      </c>
      <c r="U48" s="3">
        <v>0</v>
      </c>
      <c r="W48" s="3">
        <v>0</v>
      </c>
      <c r="Y48" s="3">
        <v>200000</v>
      </c>
      <c r="AA48" s="3">
        <v>194792451500</v>
      </c>
      <c r="AC48" s="3">
        <v>7825000</v>
      </c>
      <c r="AE48" s="3">
        <v>969000</v>
      </c>
      <c r="AG48" s="3">
        <v>7583594288738</v>
      </c>
      <c r="AI48" s="3">
        <v>7582131181031</v>
      </c>
      <c r="AK48" s="7">
        <v>5.8869107359040829E-2</v>
      </c>
      <c r="AM48" s="3"/>
      <c r="AN48" s="3"/>
    </row>
    <row r="49" spans="1:40" x14ac:dyDescent="0.5">
      <c r="A49" s="1" t="s">
        <v>156</v>
      </c>
      <c r="C49" s="1" t="s">
        <v>54</v>
      </c>
      <c r="E49" s="1" t="s">
        <v>54</v>
      </c>
      <c r="G49" s="1" t="s">
        <v>157</v>
      </c>
      <c r="I49" s="1" t="s">
        <v>158</v>
      </c>
      <c r="K49" s="3">
        <v>15</v>
      </c>
      <c r="M49" s="3">
        <v>15</v>
      </c>
      <c r="O49" s="3">
        <v>8025000</v>
      </c>
      <c r="Q49" s="3">
        <v>7760657436837</v>
      </c>
      <c r="S49" s="3">
        <v>7760355774560</v>
      </c>
      <c r="U49" s="3">
        <v>0</v>
      </c>
      <c r="W49" s="3">
        <v>0</v>
      </c>
      <c r="Y49" s="3">
        <v>200000</v>
      </c>
      <c r="AA49" s="3">
        <v>194392467000</v>
      </c>
      <c r="AC49" s="3">
        <v>7825000</v>
      </c>
      <c r="AE49" s="3">
        <v>967060</v>
      </c>
      <c r="AG49" s="3">
        <v>7567245413489</v>
      </c>
      <c r="AI49" s="3">
        <v>7566951269275</v>
      </c>
      <c r="AK49" s="7">
        <v>5.8751247639454281E-2</v>
      </c>
      <c r="AM49" s="3"/>
      <c r="AN49" s="3"/>
    </row>
    <row r="50" spans="1:40" x14ac:dyDescent="0.5">
      <c r="A50" s="1" t="s">
        <v>159</v>
      </c>
      <c r="C50" s="1" t="s">
        <v>54</v>
      </c>
      <c r="E50" s="1" t="s">
        <v>54</v>
      </c>
      <c r="G50" s="1" t="s">
        <v>151</v>
      </c>
      <c r="I50" s="1" t="s">
        <v>160</v>
      </c>
      <c r="K50" s="3">
        <v>16</v>
      </c>
      <c r="M50" s="3">
        <v>16</v>
      </c>
      <c r="O50" s="3">
        <v>500000</v>
      </c>
      <c r="Q50" s="3">
        <v>475186111875</v>
      </c>
      <c r="S50" s="3">
        <v>499980625000</v>
      </c>
      <c r="U50" s="3">
        <v>0</v>
      </c>
      <c r="W50" s="3">
        <v>0</v>
      </c>
      <c r="Y50" s="3">
        <v>0</v>
      </c>
      <c r="AA50" s="3">
        <v>0</v>
      </c>
      <c r="AC50" s="3">
        <v>500000</v>
      </c>
      <c r="AE50" s="3">
        <v>1000000</v>
      </c>
      <c r="AG50" s="3">
        <v>475186111875</v>
      </c>
      <c r="AI50" s="3">
        <v>499980625000</v>
      </c>
      <c r="AK50" s="7">
        <v>3.8819445862664499E-3</v>
      </c>
      <c r="AM50" s="3"/>
      <c r="AN50" s="3"/>
    </row>
    <row r="51" spans="1:40" x14ac:dyDescent="0.5">
      <c r="A51" s="1" t="s">
        <v>161</v>
      </c>
      <c r="C51" s="1" t="s">
        <v>54</v>
      </c>
      <c r="E51" s="1" t="s">
        <v>54</v>
      </c>
      <c r="G51" s="1" t="s">
        <v>162</v>
      </c>
      <c r="I51" s="1" t="s">
        <v>163</v>
      </c>
      <c r="K51" s="3">
        <v>16</v>
      </c>
      <c r="M51" s="3">
        <v>16</v>
      </c>
      <c r="O51" s="3">
        <v>4500000</v>
      </c>
      <c r="Q51" s="3">
        <v>4270673919361</v>
      </c>
      <c r="S51" s="3">
        <v>4273124410012</v>
      </c>
      <c r="U51" s="3">
        <v>0</v>
      </c>
      <c r="W51" s="3">
        <v>0</v>
      </c>
      <c r="Y51" s="3">
        <v>0</v>
      </c>
      <c r="AA51" s="3">
        <v>0</v>
      </c>
      <c r="AC51" s="3">
        <v>4500000</v>
      </c>
      <c r="AE51" s="3">
        <v>949620</v>
      </c>
      <c r="AG51" s="3">
        <v>4270673919361</v>
      </c>
      <c r="AI51" s="3">
        <v>4273124410012</v>
      </c>
      <c r="AK51" s="7">
        <v>3.317734996208923E-2</v>
      </c>
      <c r="AM51" s="3"/>
      <c r="AN51" s="3"/>
    </row>
    <row r="52" spans="1:40" x14ac:dyDescent="0.5">
      <c r="A52" s="1" t="s">
        <v>164</v>
      </c>
      <c r="C52" s="1" t="s">
        <v>54</v>
      </c>
      <c r="E52" s="1" t="s">
        <v>54</v>
      </c>
      <c r="G52" s="1" t="s">
        <v>165</v>
      </c>
      <c r="I52" s="1" t="s">
        <v>166</v>
      </c>
      <c r="K52" s="3">
        <v>15</v>
      </c>
      <c r="M52" s="3">
        <v>15</v>
      </c>
      <c r="O52" s="3">
        <v>4914155</v>
      </c>
      <c r="Q52" s="3">
        <v>4737245420000</v>
      </c>
      <c r="S52" s="3">
        <v>4447707961617</v>
      </c>
      <c r="U52" s="3">
        <v>0</v>
      </c>
      <c r="W52" s="3">
        <v>0</v>
      </c>
      <c r="Y52" s="3">
        <v>0</v>
      </c>
      <c r="AA52" s="3">
        <v>0</v>
      </c>
      <c r="AC52" s="3">
        <v>4914155</v>
      </c>
      <c r="AE52" s="3">
        <v>907947</v>
      </c>
      <c r="AG52" s="3">
        <v>4737245420000</v>
      </c>
      <c r="AI52" s="3">
        <v>4461619395333</v>
      </c>
      <c r="AK52" s="7">
        <v>3.4640860848746548E-2</v>
      </c>
      <c r="AM52" s="3"/>
      <c r="AN52" s="3"/>
    </row>
    <row r="53" spans="1:40" x14ac:dyDescent="0.5">
      <c r="A53" s="1" t="s">
        <v>167</v>
      </c>
      <c r="C53" s="1" t="s">
        <v>54</v>
      </c>
      <c r="E53" s="1" t="s">
        <v>54</v>
      </c>
      <c r="G53" s="1" t="s">
        <v>168</v>
      </c>
      <c r="I53" s="1" t="s">
        <v>169</v>
      </c>
      <c r="K53" s="3">
        <v>17</v>
      </c>
      <c r="M53" s="3">
        <v>17</v>
      </c>
      <c r="O53" s="3">
        <v>15000</v>
      </c>
      <c r="Q53" s="3">
        <v>13878650857</v>
      </c>
      <c r="S53" s="3">
        <v>14549436187</v>
      </c>
      <c r="U53" s="3">
        <v>0</v>
      </c>
      <c r="W53" s="3">
        <v>0</v>
      </c>
      <c r="Y53" s="3">
        <v>0</v>
      </c>
      <c r="AA53" s="3">
        <v>0</v>
      </c>
      <c r="AC53" s="3">
        <v>15000</v>
      </c>
      <c r="AE53" s="3">
        <v>1000000</v>
      </c>
      <c r="AG53" s="3">
        <v>13878650857</v>
      </c>
      <c r="AI53" s="3">
        <v>14999418750</v>
      </c>
      <c r="AK53" s="7">
        <v>1.1645833758799349E-4</v>
      </c>
      <c r="AM53" s="3"/>
      <c r="AN53" s="3"/>
    </row>
    <row r="54" spans="1:40" x14ac:dyDescent="0.5">
      <c r="A54" s="1" t="s">
        <v>170</v>
      </c>
      <c r="C54" s="1" t="s">
        <v>54</v>
      </c>
      <c r="E54" s="1" t="s">
        <v>54</v>
      </c>
      <c r="G54" s="1" t="s">
        <v>171</v>
      </c>
      <c r="I54" s="1" t="s">
        <v>172</v>
      </c>
      <c r="K54" s="3">
        <v>18</v>
      </c>
      <c r="M54" s="3">
        <v>18</v>
      </c>
      <c r="O54" s="3">
        <v>1000000</v>
      </c>
      <c r="Q54" s="3">
        <v>1000000000000</v>
      </c>
      <c r="S54" s="3">
        <v>907164846000</v>
      </c>
      <c r="U54" s="3">
        <v>0</v>
      </c>
      <c r="W54" s="3">
        <v>0</v>
      </c>
      <c r="Y54" s="3">
        <v>0</v>
      </c>
      <c r="AA54" s="3">
        <v>0</v>
      </c>
      <c r="AC54" s="3">
        <v>1000000</v>
      </c>
      <c r="AE54" s="3">
        <v>908145</v>
      </c>
      <c r="AG54" s="3">
        <v>1000000000000</v>
      </c>
      <c r="AI54" s="3">
        <v>908109809381</v>
      </c>
      <c r="AK54" s="7">
        <v>7.0507371325879489E-3</v>
      </c>
      <c r="AM54" s="3"/>
      <c r="AN54" s="3"/>
    </row>
    <row r="55" spans="1:40" x14ac:dyDescent="0.5">
      <c r="A55" s="1" t="s">
        <v>173</v>
      </c>
      <c r="C55" s="1" t="s">
        <v>54</v>
      </c>
      <c r="E55" s="1" t="s">
        <v>54</v>
      </c>
      <c r="G55" s="1" t="s">
        <v>171</v>
      </c>
      <c r="I55" s="1" t="s">
        <v>172</v>
      </c>
      <c r="K55" s="3">
        <v>18</v>
      </c>
      <c r="M55" s="3">
        <v>18</v>
      </c>
      <c r="O55" s="3">
        <v>729312</v>
      </c>
      <c r="Q55" s="3">
        <v>656403437950</v>
      </c>
      <c r="S55" s="3">
        <v>585614842545</v>
      </c>
      <c r="U55" s="3">
        <v>0</v>
      </c>
      <c r="W55" s="3">
        <v>0</v>
      </c>
      <c r="Y55" s="3">
        <v>0</v>
      </c>
      <c r="AA55" s="3">
        <v>0</v>
      </c>
      <c r="AC55" s="3">
        <v>729312</v>
      </c>
      <c r="AE55" s="3">
        <v>806351</v>
      </c>
      <c r="AG55" s="3">
        <v>656403437950</v>
      </c>
      <c r="AI55" s="3">
        <v>588058672355</v>
      </c>
      <c r="AK55" s="7">
        <v>4.5657992838333047E-3</v>
      </c>
      <c r="AM55" s="3"/>
      <c r="AN55" s="3"/>
    </row>
    <row r="56" spans="1:40" x14ac:dyDescent="0.5">
      <c r="A56" s="1" t="s">
        <v>174</v>
      </c>
      <c r="C56" s="1" t="s">
        <v>54</v>
      </c>
      <c r="E56" s="1" t="s">
        <v>54</v>
      </c>
      <c r="G56" s="1" t="s">
        <v>171</v>
      </c>
      <c r="I56" s="1" t="s">
        <v>172</v>
      </c>
      <c r="K56" s="3">
        <v>18</v>
      </c>
      <c r="M56" s="3">
        <v>18</v>
      </c>
      <c r="O56" s="3">
        <v>1500000</v>
      </c>
      <c r="Q56" s="3">
        <v>1500000000000</v>
      </c>
      <c r="S56" s="3">
        <v>1299561640035</v>
      </c>
      <c r="U56" s="3">
        <v>0</v>
      </c>
      <c r="W56" s="3">
        <v>0</v>
      </c>
      <c r="Y56" s="3">
        <v>0</v>
      </c>
      <c r="AA56" s="3">
        <v>0</v>
      </c>
      <c r="AC56" s="3">
        <v>1500000</v>
      </c>
      <c r="AE56" s="3">
        <v>868440</v>
      </c>
      <c r="AG56" s="3">
        <v>1500000000000</v>
      </c>
      <c r="AI56" s="3">
        <v>1302609521925</v>
      </c>
      <c r="AK56" s="7">
        <v>1.0113707869491707E-2</v>
      </c>
      <c r="AM56" s="3"/>
      <c r="AN56" s="3"/>
    </row>
    <row r="57" spans="1:40" x14ac:dyDescent="0.5">
      <c r="A57" s="1" t="s">
        <v>175</v>
      </c>
      <c r="C57" s="1" t="s">
        <v>54</v>
      </c>
      <c r="E57" s="1" t="s">
        <v>54</v>
      </c>
      <c r="G57" s="1" t="s">
        <v>176</v>
      </c>
      <c r="I57" s="1" t="s">
        <v>177</v>
      </c>
      <c r="K57" s="3">
        <v>18</v>
      </c>
      <c r="M57" s="3">
        <v>18</v>
      </c>
      <c r="O57" s="3">
        <v>4999000</v>
      </c>
      <c r="Q57" s="3">
        <v>4999080000000</v>
      </c>
      <c r="S57" s="3">
        <v>4998806288750</v>
      </c>
      <c r="U57" s="3">
        <v>0</v>
      </c>
      <c r="W57" s="3">
        <v>0</v>
      </c>
      <c r="Y57" s="3">
        <v>0</v>
      </c>
      <c r="AA57" s="3">
        <v>0</v>
      </c>
      <c r="AC57" s="3">
        <v>4999000</v>
      </c>
      <c r="AE57" s="3">
        <v>1000000</v>
      </c>
      <c r="AG57" s="3">
        <v>4999080000000</v>
      </c>
      <c r="AI57" s="3">
        <v>4998806288750</v>
      </c>
      <c r="AK57" s="7">
        <v>3.8811681973491968E-2</v>
      </c>
      <c r="AM57" s="3"/>
      <c r="AN57" s="3"/>
    </row>
    <row r="58" spans="1:40" x14ac:dyDescent="0.5">
      <c r="A58" s="1" t="s">
        <v>178</v>
      </c>
      <c r="C58" s="1" t="s">
        <v>54</v>
      </c>
      <c r="E58" s="1" t="s">
        <v>54</v>
      </c>
      <c r="G58" s="1" t="s">
        <v>176</v>
      </c>
      <c r="I58" s="1" t="s">
        <v>179</v>
      </c>
      <c r="K58" s="3">
        <v>18</v>
      </c>
      <c r="M58" s="3">
        <v>18</v>
      </c>
      <c r="O58" s="3">
        <v>1000000</v>
      </c>
      <c r="Q58" s="3">
        <v>1000000000000</v>
      </c>
      <c r="S58" s="3">
        <v>913964582500</v>
      </c>
      <c r="U58" s="3">
        <v>0</v>
      </c>
      <c r="W58" s="3">
        <v>0</v>
      </c>
      <c r="Y58" s="3">
        <v>0</v>
      </c>
      <c r="AA58" s="3">
        <v>0</v>
      </c>
      <c r="AC58" s="3">
        <v>1000000</v>
      </c>
      <c r="AE58" s="3">
        <v>914952</v>
      </c>
      <c r="AG58" s="3">
        <v>1000000000000</v>
      </c>
      <c r="AI58" s="3">
        <v>914916545610</v>
      </c>
      <c r="AK58" s="7">
        <v>7.1035859261873212E-3</v>
      </c>
      <c r="AM58" s="3"/>
      <c r="AN58" s="3"/>
    </row>
    <row r="59" spans="1:40" x14ac:dyDescent="0.5">
      <c r="A59" s="1" t="s">
        <v>180</v>
      </c>
      <c r="C59" s="1" t="s">
        <v>54</v>
      </c>
      <c r="E59" s="1" t="s">
        <v>54</v>
      </c>
      <c r="G59" s="1" t="s">
        <v>181</v>
      </c>
      <c r="I59" s="1" t="s">
        <v>182</v>
      </c>
      <c r="K59" s="3">
        <v>18</v>
      </c>
      <c r="M59" s="3">
        <v>18</v>
      </c>
      <c r="O59" s="3">
        <v>999000</v>
      </c>
      <c r="Q59" s="3">
        <v>999000000000</v>
      </c>
      <c r="S59" s="3">
        <v>916247294041</v>
      </c>
      <c r="U59" s="3">
        <v>0</v>
      </c>
      <c r="W59" s="3">
        <v>0</v>
      </c>
      <c r="Y59" s="3">
        <v>0</v>
      </c>
      <c r="AA59" s="3">
        <v>0</v>
      </c>
      <c r="AC59" s="3">
        <v>999000</v>
      </c>
      <c r="AE59" s="3">
        <v>922982</v>
      </c>
      <c r="AG59" s="3">
        <v>999000000000</v>
      </c>
      <c r="AI59" s="3">
        <v>922023288213</v>
      </c>
      <c r="AK59" s="7">
        <v>7.1587640262861102E-3</v>
      </c>
      <c r="AM59" s="3"/>
      <c r="AN59" s="3"/>
    </row>
    <row r="60" spans="1:40" x14ac:dyDescent="0.5">
      <c r="A60" s="1" t="s">
        <v>183</v>
      </c>
      <c r="C60" s="1" t="s">
        <v>54</v>
      </c>
      <c r="E60" s="1" t="s">
        <v>54</v>
      </c>
      <c r="G60" s="1" t="s">
        <v>184</v>
      </c>
      <c r="I60" s="1" t="s">
        <v>185</v>
      </c>
      <c r="K60" s="3">
        <v>18</v>
      </c>
      <c r="M60" s="3">
        <v>18</v>
      </c>
      <c r="O60" s="3">
        <v>8947626</v>
      </c>
      <c r="Q60" s="3">
        <v>6793165394121</v>
      </c>
      <c r="S60" s="3">
        <v>7008842276311</v>
      </c>
      <c r="U60" s="3">
        <v>0</v>
      </c>
      <c r="W60" s="3">
        <v>0</v>
      </c>
      <c r="Y60" s="3">
        <v>0</v>
      </c>
      <c r="AA60" s="3">
        <v>0</v>
      </c>
      <c r="AC60" s="3">
        <v>8947626</v>
      </c>
      <c r="AE60" s="3">
        <v>799990</v>
      </c>
      <c r="AG60" s="3">
        <v>6793165394121</v>
      </c>
      <c r="AI60" s="3">
        <v>7157733950801</v>
      </c>
      <c r="AK60" s="7">
        <v>5.5574006613251278E-2</v>
      </c>
      <c r="AM60" s="3"/>
      <c r="AN60" s="3"/>
    </row>
    <row r="61" spans="1:40" x14ac:dyDescent="0.5">
      <c r="A61" s="1" t="s">
        <v>186</v>
      </c>
      <c r="C61" s="1" t="s">
        <v>54</v>
      </c>
      <c r="E61" s="1" t="s">
        <v>54</v>
      </c>
      <c r="G61" s="1" t="s">
        <v>187</v>
      </c>
      <c r="I61" s="1" t="s">
        <v>100</v>
      </c>
      <c r="K61" s="3">
        <v>18</v>
      </c>
      <c r="M61" s="3">
        <v>18</v>
      </c>
      <c r="O61" s="3">
        <v>4886916</v>
      </c>
      <c r="Q61" s="3">
        <v>4192827320520</v>
      </c>
      <c r="S61" s="3">
        <v>4322969664304</v>
      </c>
      <c r="U61" s="3">
        <v>0</v>
      </c>
      <c r="W61" s="3">
        <v>0</v>
      </c>
      <c r="Y61" s="3">
        <v>0</v>
      </c>
      <c r="AA61" s="3">
        <v>0</v>
      </c>
      <c r="AC61" s="3">
        <v>4886916</v>
      </c>
      <c r="AE61" s="3">
        <v>906964</v>
      </c>
      <c r="AG61" s="3">
        <v>4192827320520</v>
      </c>
      <c r="AI61" s="3">
        <v>4432085133069</v>
      </c>
      <c r="AK61" s="7">
        <v>3.4411551223988375E-2</v>
      </c>
      <c r="AM61" s="3"/>
      <c r="AN61" s="3"/>
    </row>
    <row r="62" spans="1:40" x14ac:dyDescent="0.5">
      <c r="A62" s="1" t="s">
        <v>188</v>
      </c>
      <c r="C62" s="1" t="s">
        <v>54</v>
      </c>
      <c r="E62" s="1" t="s">
        <v>54</v>
      </c>
      <c r="G62" s="1" t="s">
        <v>184</v>
      </c>
      <c r="I62" s="1" t="s">
        <v>189</v>
      </c>
      <c r="K62" s="3">
        <v>18</v>
      </c>
      <c r="M62" s="3">
        <v>18</v>
      </c>
      <c r="O62" s="3">
        <v>500000</v>
      </c>
      <c r="Q62" s="3">
        <v>273549571875</v>
      </c>
      <c r="S62" s="3">
        <v>274548693125</v>
      </c>
      <c r="U62" s="3">
        <v>0</v>
      </c>
      <c r="W62" s="3">
        <v>0</v>
      </c>
      <c r="Y62" s="3">
        <v>0</v>
      </c>
      <c r="AA62" s="3">
        <v>0</v>
      </c>
      <c r="AC62" s="3">
        <v>500000</v>
      </c>
      <c r="AE62" s="3">
        <v>556551</v>
      </c>
      <c r="AG62" s="3">
        <v>273549571875</v>
      </c>
      <c r="AI62" s="3">
        <v>278264788871</v>
      </c>
      <c r="AK62" s="7">
        <v>2.1605007008148667E-3</v>
      </c>
      <c r="AM62" s="3"/>
      <c r="AN62" s="3"/>
    </row>
    <row r="63" spans="1:40" x14ac:dyDescent="0.5">
      <c r="A63" s="1" t="s">
        <v>190</v>
      </c>
      <c r="C63" s="1" t="s">
        <v>54</v>
      </c>
      <c r="E63" s="1" t="s">
        <v>54</v>
      </c>
      <c r="G63" s="1" t="s">
        <v>191</v>
      </c>
      <c r="I63" s="1" t="s">
        <v>192</v>
      </c>
      <c r="K63" s="3">
        <v>0</v>
      </c>
      <c r="M63" s="3">
        <v>0</v>
      </c>
      <c r="O63" s="3">
        <v>818940</v>
      </c>
      <c r="Q63" s="3">
        <v>614983339643</v>
      </c>
      <c r="S63" s="3">
        <v>667812320809</v>
      </c>
      <c r="U63" s="3">
        <v>0</v>
      </c>
      <c r="W63" s="3">
        <v>0</v>
      </c>
      <c r="Y63" s="3">
        <v>818940</v>
      </c>
      <c r="AA63" s="3">
        <v>731573023980</v>
      </c>
      <c r="AC63" s="3">
        <v>0</v>
      </c>
      <c r="AE63" s="3">
        <v>0</v>
      </c>
      <c r="AG63" s="3">
        <v>0</v>
      </c>
      <c r="AI63" s="3">
        <v>0</v>
      </c>
      <c r="AK63" s="7">
        <v>0</v>
      </c>
      <c r="AM63" s="3"/>
      <c r="AN63" s="3"/>
    </row>
    <row r="64" spans="1:40" x14ac:dyDescent="0.5">
      <c r="A64" s="1" t="s">
        <v>193</v>
      </c>
      <c r="C64" s="1" t="s">
        <v>54</v>
      </c>
      <c r="E64" s="1" t="s">
        <v>54</v>
      </c>
      <c r="G64" s="1" t="s">
        <v>194</v>
      </c>
      <c r="I64" s="1" t="s">
        <v>195</v>
      </c>
      <c r="K64" s="3">
        <v>0</v>
      </c>
      <c r="M64" s="3">
        <v>0</v>
      </c>
      <c r="O64" s="3">
        <v>775000</v>
      </c>
      <c r="Q64" s="3">
        <v>600646772654</v>
      </c>
      <c r="S64" s="3">
        <v>593881186212</v>
      </c>
      <c r="U64" s="3">
        <v>0</v>
      </c>
      <c r="W64" s="3">
        <v>0</v>
      </c>
      <c r="Y64" s="3">
        <v>0</v>
      </c>
      <c r="AA64" s="3">
        <v>0</v>
      </c>
      <c r="AC64" s="3">
        <v>775000</v>
      </c>
      <c r="AE64" s="3">
        <v>769483</v>
      </c>
      <c r="AG64" s="3">
        <v>600646772654</v>
      </c>
      <c r="AI64" s="3">
        <v>596326216463</v>
      </c>
      <c r="AK64" s="7">
        <v>4.6299900674097077E-3</v>
      </c>
      <c r="AM64" s="3"/>
      <c r="AN64" s="3"/>
    </row>
    <row r="65" spans="1:40" x14ac:dyDescent="0.5">
      <c r="A65" s="1" t="s">
        <v>196</v>
      </c>
      <c r="C65" s="1" t="s">
        <v>54</v>
      </c>
      <c r="E65" s="1" t="s">
        <v>54</v>
      </c>
      <c r="G65" s="1" t="s">
        <v>194</v>
      </c>
      <c r="I65" s="1" t="s">
        <v>195</v>
      </c>
      <c r="K65" s="3">
        <v>0</v>
      </c>
      <c r="M65" s="3">
        <v>0</v>
      </c>
      <c r="O65" s="3">
        <v>699510</v>
      </c>
      <c r="Q65" s="3">
        <v>499997856330</v>
      </c>
      <c r="S65" s="3">
        <v>450466983727</v>
      </c>
      <c r="U65" s="3">
        <v>0</v>
      </c>
      <c r="W65" s="3">
        <v>0</v>
      </c>
      <c r="Y65" s="3">
        <v>0</v>
      </c>
      <c r="AA65" s="3">
        <v>0</v>
      </c>
      <c r="AC65" s="3">
        <v>699510</v>
      </c>
      <c r="AE65" s="3">
        <v>654399</v>
      </c>
      <c r="AG65" s="3">
        <v>499997856330</v>
      </c>
      <c r="AI65" s="3">
        <v>457740906342</v>
      </c>
      <c r="AK65" s="7">
        <v>3.5539873835851638E-3</v>
      </c>
      <c r="AM65" s="3"/>
      <c r="AN65" s="3"/>
    </row>
    <row r="66" spans="1:40" x14ac:dyDescent="0.5">
      <c r="A66" s="1" t="s">
        <v>197</v>
      </c>
      <c r="C66" s="1" t="s">
        <v>54</v>
      </c>
      <c r="E66" s="1" t="s">
        <v>54</v>
      </c>
      <c r="G66" s="1" t="s">
        <v>198</v>
      </c>
      <c r="I66" s="1" t="s">
        <v>199</v>
      </c>
      <c r="K66" s="3">
        <v>0</v>
      </c>
      <c r="M66" s="3">
        <v>0</v>
      </c>
      <c r="O66" s="3">
        <v>0</v>
      </c>
      <c r="Q66" s="3">
        <v>0</v>
      </c>
      <c r="S66" s="3">
        <v>0</v>
      </c>
      <c r="U66" s="3">
        <v>168991</v>
      </c>
      <c r="W66" s="3">
        <v>126095045161</v>
      </c>
      <c r="Y66" s="3">
        <v>0</v>
      </c>
      <c r="AA66" s="3">
        <v>0</v>
      </c>
      <c r="AC66" s="3">
        <v>168991</v>
      </c>
      <c r="AE66" s="3">
        <v>740379</v>
      </c>
      <c r="AG66" s="3">
        <v>126095045161</v>
      </c>
      <c r="AI66" s="3">
        <v>125112539290</v>
      </c>
      <c r="AK66" s="7">
        <v>9.7139753079604637E-4</v>
      </c>
      <c r="AM66" s="3"/>
      <c r="AN66" s="3"/>
    </row>
    <row r="67" spans="1:40" x14ac:dyDescent="0.5">
      <c r="A67" s="1" t="s">
        <v>200</v>
      </c>
      <c r="C67" s="1" t="s">
        <v>54</v>
      </c>
      <c r="E67" s="1" t="s">
        <v>54</v>
      </c>
      <c r="G67" s="1" t="s">
        <v>201</v>
      </c>
      <c r="I67" s="1" t="s">
        <v>202</v>
      </c>
      <c r="K67" s="3">
        <v>0</v>
      </c>
      <c r="M67" s="3">
        <v>0</v>
      </c>
      <c r="O67" s="3">
        <v>0</v>
      </c>
      <c r="Q67" s="3">
        <v>0</v>
      </c>
      <c r="S67" s="3">
        <v>0</v>
      </c>
      <c r="U67" s="3">
        <v>164882</v>
      </c>
      <c r="W67" s="3">
        <v>135105139843</v>
      </c>
      <c r="Y67" s="3">
        <v>18167</v>
      </c>
      <c r="AA67" s="3">
        <v>14923612190</v>
      </c>
      <c r="AC67" s="3">
        <v>146715</v>
      </c>
      <c r="AE67" s="3">
        <v>815200</v>
      </c>
      <c r="AG67" s="3">
        <v>120204813427</v>
      </c>
      <c r="AI67" s="3">
        <v>119597433419</v>
      </c>
      <c r="AK67" s="7">
        <v>9.2857720075102755E-4</v>
      </c>
      <c r="AM67" s="3"/>
      <c r="AN67" s="3"/>
    </row>
    <row r="68" spans="1:40" x14ac:dyDescent="0.5">
      <c r="A68" s="1" t="s">
        <v>203</v>
      </c>
      <c r="C68" s="1" t="s">
        <v>54</v>
      </c>
      <c r="E68" s="1" t="s">
        <v>54</v>
      </c>
      <c r="G68" s="1" t="s">
        <v>204</v>
      </c>
      <c r="I68" s="1" t="s">
        <v>205</v>
      </c>
      <c r="K68" s="3">
        <v>0</v>
      </c>
      <c r="M68" s="3">
        <v>0</v>
      </c>
      <c r="O68" s="3">
        <v>0</v>
      </c>
      <c r="Q68" s="3">
        <v>0</v>
      </c>
      <c r="S68" s="3">
        <v>0</v>
      </c>
      <c r="U68" s="3">
        <v>48168</v>
      </c>
      <c r="W68" s="3">
        <v>34884088703</v>
      </c>
      <c r="Y68" s="3">
        <v>0</v>
      </c>
      <c r="AA68" s="3">
        <v>0</v>
      </c>
      <c r="AC68" s="3">
        <v>48168</v>
      </c>
      <c r="AE68" s="3">
        <v>724055</v>
      </c>
      <c r="AG68" s="3">
        <v>34884088689</v>
      </c>
      <c r="AI68" s="3">
        <v>34874929784</v>
      </c>
      <c r="AK68" s="7">
        <v>2.707755822966567E-4</v>
      </c>
      <c r="AM68" s="3"/>
      <c r="AN68" s="3"/>
    </row>
    <row r="69" spans="1:40" x14ac:dyDescent="0.5">
      <c r="A69" s="1" t="s">
        <v>206</v>
      </c>
      <c r="C69" s="1" t="s">
        <v>54</v>
      </c>
      <c r="E69" s="1" t="s">
        <v>54</v>
      </c>
      <c r="G69" s="1" t="s">
        <v>207</v>
      </c>
      <c r="I69" s="1" t="s">
        <v>208</v>
      </c>
      <c r="K69" s="3">
        <v>0</v>
      </c>
      <c r="M69" s="3">
        <v>0</v>
      </c>
      <c r="O69" s="3">
        <v>0</v>
      </c>
      <c r="Q69" s="3">
        <v>0</v>
      </c>
      <c r="S69" s="3">
        <v>0</v>
      </c>
      <c r="U69" s="3">
        <v>4200</v>
      </c>
      <c r="W69" s="3">
        <v>3183174159</v>
      </c>
      <c r="Y69" s="3">
        <v>0</v>
      </c>
      <c r="AA69" s="3">
        <v>0</v>
      </c>
      <c r="AC69" s="3">
        <v>4200</v>
      </c>
      <c r="AE69" s="3">
        <v>755402</v>
      </c>
      <c r="AG69" s="3">
        <v>3183174157</v>
      </c>
      <c r="AI69" s="3">
        <v>3172565458</v>
      </c>
      <c r="AK69" s="7">
        <v>2.4632401114061251E-5</v>
      </c>
      <c r="AM69" s="3"/>
      <c r="AN69" s="3"/>
    </row>
    <row r="70" spans="1:40" x14ac:dyDescent="0.5">
      <c r="A70" s="1" t="s">
        <v>209</v>
      </c>
      <c r="C70" s="1" t="s">
        <v>54</v>
      </c>
      <c r="E70" s="1" t="s">
        <v>54</v>
      </c>
      <c r="G70" s="1" t="s">
        <v>210</v>
      </c>
      <c r="I70" s="1" t="s">
        <v>211</v>
      </c>
      <c r="K70" s="3">
        <v>0</v>
      </c>
      <c r="M70" s="3">
        <v>0</v>
      </c>
      <c r="O70" s="3">
        <v>0</v>
      </c>
      <c r="Q70" s="3">
        <v>0</v>
      </c>
      <c r="S70" s="3">
        <v>0</v>
      </c>
      <c r="U70" s="3">
        <v>49132</v>
      </c>
      <c r="W70" s="3">
        <v>35274097202</v>
      </c>
      <c r="Y70" s="3">
        <v>0</v>
      </c>
      <c r="AA70" s="3">
        <v>0</v>
      </c>
      <c r="AC70" s="3">
        <v>49132</v>
      </c>
      <c r="AE70" s="3">
        <v>716101</v>
      </c>
      <c r="AG70" s="3">
        <v>35274097202</v>
      </c>
      <c r="AI70" s="3">
        <v>35182110972</v>
      </c>
      <c r="AK70" s="7">
        <v>2.7316059541543407E-4</v>
      </c>
      <c r="AM70" s="3"/>
      <c r="AN70" s="3"/>
    </row>
    <row r="71" spans="1:40" x14ac:dyDescent="0.5">
      <c r="A71" s="1" t="s">
        <v>212</v>
      </c>
      <c r="C71" s="1" t="s">
        <v>54</v>
      </c>
      <c r="E71" s="1" t="s">
        <v>54</v>
      </c>
      <c r="G71" s="1" t="s">
        <v>213</v>
      </c>
      <c r="I71" s="1" t="s">
        <v>214</v>
      </c>
      <c r="K71" s="3">
        <v>16</v>
      </c>
      <c r="M71" s="3">
        <v>16</v>
      </c>
      <c r="O71" s="3">
        <v>0</v>
      </c>
      <c r="Q71" s="3">
        <v>0</v>
      </c>
      <c r="S71" s="3">
        <v>0</v>
      </c>
      <c r="U71" s="3">
        <v>4721729</v>
      </c>
      <c r="W71" s="3">
        <v>4474815073300</v>
      </c>
      <c r="Y71" s="3">
        <v>0</v>
      </c>
      <c r="AA71" s="3">
        <v>0</v>
      </c>
      <c r="AC71" s="3">
        <v>4721729</v>
      </c>
      <c r="AE71" s="3">
        <v>1000000</v>
      </c>
      <c r="AG71" s="3">
        <v>4474815073300</v>
      </c>
      <c r="AI71" s="3">
        <v>4721546033001</v>
      </c>
      <c r="AK71" s="7">
        <v>3.6658980658732652E-2</v>
      </c>
      <c r="AM71" s="3"/>
      <c r="AN71" s="3"/>
    </row>
    <row r="72" spans="1:40" ht="22.5" thickBot="1" x14ac:dyDescent="0.55000000000000004">
      <c r="Q72" s="6">
        <f>SUM(Q9:Q71)</f>
        <v>94574358689319</v>
      </c>
      <c r="S72" s="6">
        <f>SUM(S9:S71)</f>
        <v>94257002124436</v>
      </c>
      <c r="W72" s="6">
        <f>SUM(W9:W71)</f>
        <v>6316605142536</v>
      </c>
      <c r="AA72" s="6">
        <f>SUM(AA9:AA71)</f>
        <v>5677503554670</v>
      </c>
      <c r="AG72" s="6">
        <f>SUM(AG9:AG71)</f>
        <v>95783444404755</v>
      </c>
      <c r="AI72" s="6">
        <f>SUM(AI9:AI71)</f>
        <v>95531725615989</v>
      </c>
      <c r="AK72" s="9">
        <f>SUM(AK9:AK71)</f>
        <v>0.74172647204415254</v>
      </c>
    </row>
    <row r="73" spans="1:40" ht="22.5" thickTop="1" x14ac:dyDescent="0.5"/>
    <row r="74" spans="1:40" x14ac:dyDescent="0.5">
      <c r="AK74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9"/>
  <sheetViews>
    <sheetView rightToLeft="1" topLeftCell="A28" workbookViewId="0">
      <selection activeCell="J47" sqref="J47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3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2.7109375" style="1" bestFit="1" customWidth="1"/>
    <col min="12" max="12" width="1" style="1" customWidth="1"/>
    <col min="13" max="13" width="28.5703125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ht="22.5" x14ac:dyDescent="0.5">
      <c r="A6" s="13" t="s">
        <v>3</v>
      </c>
      <c r="C6" s="14" t="s">
        <v>6</v>
      </c>
      <c r="D6" s="14" t="s">
        <v>6</v>
      </c>
      <c r="E6" s="14" t="s">
        <v>6</v>
      </c>
      <c r="F6" s="14" t="s">
        <v>6</v>
      </c>
      <c r="G6" s="14" t="s">
        <v>6</v>
      </c>
      <c r="H6" s="14" t="s">
        <v>6</v>
      </c>
      <c r="I6" s="14" t="s">
        <v>6</v>
      </c>
      <c r="J6" s="14" t="s">
        <v>6</v>
      </c>
      <c r="K6" s="14" t="s">
        <v>6</v>
      </c>
      <c r="L6" s="14" t="s">
        <v>6</v>
      </c>
      <c r="M6" s="14" t="s">
        <v>6</v>
      </c>
    </row>
    <row r="7" spans="1:13" ht="22.5" x14ac:dyDescent="0.5">
      <c r="A7" s="14" t="s">
        <v>3</v>
      </c>
      <c r="C7" s="17" t="s">
        <v>7</v>
      </c>
      <c r="E7" s="17" t="s">
        <v>215</v>
      </c>
      <c r="G7" s="17" t="s">
        <v>216</v>
      </c>
      <c r="I7" s="17" t="s">
        <v>217</v>
      </c>
      <c r="K7" s="17" t="s">
        <v>218</v>
      </c>
      <c r="M7" s="17" t="s">
        <v>219</v>
      </c>
    </row>
    <row r="8" spans="1:13" x14ac:dyDescent="0.5">
      <c r="A8" s="1" t="s">
        <v>220</v>
      </c>
      <c r="C8" s="3">
        <v>5000</v>
      </c>
      <c r="E8" s="3">
        <v>1010000</v>
      </c>
      <c r="G8" s="3">
        <v>972039</v>
      </c>
      <c r="I8" s="1" t="s">
        <v>221</v>
      </c>
      <c r="K8" s="3">
        <v>4860195000</v>
      </c>
      <c r="M8" s="1" t="s">
        <v>429</v>
      </c>
    </row>
    <row r="9" spans="1:13" x14ac:dyDescent="0.5">
      <c r="A9" s="1" t="s">
        <v>222</v>
      </c>
      <c r="C9" s="3">
        <v>949316</v>
      </c>
      <c r="E9" s="3">
        <v>1000004</v>
      </c>
      <c r="G9" s="3">
        <v>972039</v>
      </c>
      <c r="I9" s="1" t="s">
        <v>223</v>
      </c>
      <c r="K9" s="3">
        <v>922772175324</v>
      </c>
      <c r="M9" s="1" t="s">
        <v>429</v>
      </c>
    </row>
    <row r="10" spans="1:13" x14ac:dyDescent="0.5">
      <c r="A10" s="1" t="s">
        <v>224</v>
      </c>
      <c r="C10" s="3">
        <v>4896351</v>
      </c>
      <c r="E10" s="3">
        <v>1010000</v>
      </c>
      <c r="G10" s="3">
        <v>1000000</v>
      </c>
      <c r="I10" s="1" t="s">
        <v>225</v>
      </c>
      <c r="K10" s="3">
        <v>4896351000000</v>
      </c>
      <c r="M10" s="1" t="s">
        <v>429</v>
      </c>
    </row>
    <row r="11" spans="1:13" x14ac:dyDescent="0.5">
      <c r="A11" s="1" t="s">
        <v>226</v>
      </c>
      <c r="C11" s="3">
        <v>500000</v>
      </c>
      <c r="E11" s="3">
        <v>1010000</v>
      </c>
      <c r="G11" s="3">
        <v>995414</v>
      </c>
      <c r="I11" s="1" t="s">
        <v>227</v>
      </c>
      <c r="K11" s="3">
        <v>497707000000</v>
      </c>
      <c r="M11" s="1" t="s">
        <v>429</v>
      </c>
    </row>
    <row r="12" spans="1:13" x14ac:dyDescent="0.5">
      <c r="A12" s="1" t="s">
        <v>228</v>
      </c>
      <c r="C12" s="3">
        <v>500000</v>
      </c>
      <c r="E12" s="3">
        <v>1010000</v>
      </c>
      <c r="G12" s="3">
        <v>995414</v>
      </c>
      <c r="I12" s="1" t="s">
        <v>227</v>
      </c>
      <c r="K12" s="3">
        <v>497707000000</v>
      </c>
      <c r="M12" s="1" t="s">
        <v>429</v>
      </c>
    </row>
    <row r="13" spans="1:13" x14ac:dyDescent="0.5">
      <c r="A13" s="1" t="s">
        <v>229</v>
      </c>
      <c r="C13" s="3">
        <v>2800000</v>
      </c>
      <c r="E13" s="3">
        <v>1010000</v>
      </c>
      <c r="G13" s="3">
        <v>968183</v>
      </c>
      <c r="I13" s="1" t="s">
        <v>230</v>
      </c>
      <c r="K13" s="3">
        <v>2710912400000</v>
      </c>
      <c r="M13" s="1" t="s">
        <v>429</v>
      </c>
    </row>
    <row r="14" spans="1:13" x14ac:dyDescent="0.5">
      <c r="A14" s="1" t="s">
        <v>231</v>
      </c>
      <c r="C14" s="3">
        <v>1550279</v>
      </c>
      <c r="E14" s="3">
        <v>1020000</v>
      </c>
      <c r="G14" s="3">
        <v>944172</v>
      </c>
      <c r="I14" s="1" t="s">
        <v>232</v>
      </c>
      <c r="K14" s="3">
        <v>1463730023988</v>
      </c>
      <c r="M14" s="1" t="s">
        <v>429</v>
      </c>
    </row>
    <row r="15" spans="1:13" x14ac:dyDescent="0.5">
      <c r="A15" s="1" t="s">
        <v>233</v>
      </c>
      <c r="C15" s="3">
        <v>2004025</v>
      </c>
      <c r="E15" s="3">
        <v>989989</v>
      </c>
      <c r="G15" s="3">
        <v>928731</v>
      </c>
      <c r="I15" s="1" t="s">
        <v>234</v>
      </c>
      <c r="K15" s="3">
        <v>1861200142275</v>
      </c>
      <c r="M15" s="1" t="s">
        <v>429</v>
      </c>
    </row>
    <row r="16" spans="1:13" x14ac:dyDescent="0.5">
      <c r="A16" s="1" t="s">
        <v>107</v>
      </c>
      <c r="C16" s="3">
        <v>2305875</v>
      </c>
      <c r="E16" s="3">
        <v>964588</v>
      </c>
      <c r="G16" s="3">
        <v>882443</v>
      </c>
      <c r="I16" s="1" t="s">
        <v>235</v>
      </c>
      <c r="K16" s="3">
        <v>2034803252625</v>
      </c>
      <c r="M16" s="1" t="s">
        <v>429</v>
      </c>
    </row>
    <row r="17" spans="1:13" x14ac:dyDescent="0.5">
      <c r="A17" s="1" t="s">
        <v>101</v>
      </c>
      <c r="C17" s="3">
        <v>619815</v>
      </c>
      <c r="E17" s="3">
        <v>827612</v>
      </c>
      <c r="G17" s="3">
        <v>763330</v>
      </c>
      <c r="I17" s="1" t="s">
        <v>236</v>
      </c>
      <c r="K17" s="3">
        <v>473123383950</v>
      </c>
      <c r="M17" s="1" t="s">
        <v>429</v>
      </c>
    </row>
    <row r="18" spans="1:13" x14ac:dyDescent="0.5">
      <c r="A18" s="1" t="s">
        <v>237</v>
      </c>
      <c r="C18" s="3">
        <v>775000</v>
      </c>
      <c r="E18" s="3">
        <v>851475</v>
      </c>
      <c r="G18" s="3">
        <v>769483</v>
      </c>
      <c r="I18" s="1" t="s">
        <v>238</v>
      </c>
      <c r="K18" s="3">
        <v>596349325000</v>
      </c>
      <c r="M18" s="1" t="s">
        <v>429</v>
      </c>
    </row>
    <row r="19" spans="1:13" x14ac:dyDescent="0.5">
      <c r="A19" s="1" t="s">
        <v>239</v>
      </c>
      <c r="C19" s="3">
        <v>699510</v>
      </c>
      <c r="E19" s="3">
        <v>714783</v>
      </c>
      <c r="G19" s="3">
        <v>654399</v>
      </c>
      <c r="I19" s="1" t="s">
        <v>240</v>
      </c>
      <c r="K19" s="3">
        <v>457758644490</v>
      </c>
      <c r="M19" s="1" t="s">
        <v>429</v>
      </c>
    </row>
    <row r="20" spans="1:13" x14ac:dyDescent="0.5">
      <c r="A20" s="1" t="s">
        <v>241</v>
      </c>
      <c r="C20" s="3">
        <v>999000</v>
      </c>
      <c r="E20" s="3">
        <v>1025535</v>
      </c>
      <c r="G20" s="3">
        <v>922982</v>
      </c>
      <c r="I20" s="1" t="s">
        <v>242</v>
      </c>
      <c r="K20" s="3">
        <v>922059018000</v>
      </c>
      <c r="M20" s="1" t="s">
        <v>429</v>
      </c>
    </row>
    <row r="21" spans="1:13" x14ac:dyDescent="0.5">
      <c r="A21" s="1" t="s">
        <v>243</v>
      </c>
      <c r="C21" s="3">
        <v>1500000</v>
      </c>
      <c r="E21" s="3">
        <v>920000</v>
      </c>
      <c r="G21" s="3">
        <v>868440</v>
      </c>
      <c r="I21" s="1" t="s">
        <v>244</v>
      </c>
      <c r="K21" s="3">
        <v>1302660000000</v>
      </c>
      <c r="M21" s="1" t="s">
        <v>429</v>
      </c>
    </row>
    <row r="22" spans="1:13" x14ac:dyDescent="0.5">
      <c r="A22" s="1" t="s">
        <v>173</v>
      </c>
      <c r="C22" s="3">
        <v>729312</v>
      </c>
      <c r="E22" s="3">
        <v>890886</v>
      </c>
      <c r="G22" s="3">
        <v>806351</v>
      </c>
      <c r="I22" s="1" t="s">
        <v>245</v>
      </c>
      <c r="K22" s="3">
        <v>588081460512</v>
      </c>
      <c r="M22" s="1" t="s">
        <v>429</v>
      </c>
    </row>
    <row r="23" spans="1:13" x14ac:dyDescent="0.5">
      <c r="A23" s="1" t="s">
        <v>246</v>
      </c>
      <c r="C23" s="3">
        <v>1000000</v>
      </c>
      <c r="E23" s="3">
        <v>960000</v>
      </c>
      <c r="G23" s="3">
        <v>908145</v>
      </c>
      <c r="I23" s="1" t="s">
        <v>247</v>
      </c>
      <c r="K23" s="3">
        <v>908145000000</v>
      </c>
      <c r="M23" s="1" t="s">
        <v>429</v>
      </c>
    </row>
    <row r="24" spans="1:13" x14ac:dyDescent="0.5">
      <c r="A24" s="1" t="s">
        <v>178</v>
      </c>
      <c r="C24" s="3">
        <v>1000000</v>
      </c>
      <c r="E24" s="3">
        <v>985000</v>
      </c>
      <c r="G24" s="3">
        <v>914952</v>
      </c>
      <c r="I24" s="1" t="s">
        <v>248</v>
      </c>
      <c r="K24" s="3">
        <v>914952000000</v>
      </c>
      <c r="M24" s="1" t="s">
        <v>429</v>
      </c>
    </row>
    <row r="25" spans="1:13" x14ac:dyDescent="0.5">
      <c r="A25" s="1" t="s">
        <v>175</v>
      </c>
      <c r="C25" s="3">
        <v>4999000</v>
      </c>
      <c r="E25" s="3">
        <v>1000000</v>
      </c>
      <c r="G25" s="3">
        <v>1000000</v>
      </c>
      <c r="I25" s="1" t="s">
        <v>19</v>
      </c>
      <c r="K25" s="3">
        <v>4999000000000</v>
      </c>
      <c r="M25" s="1" t="s">
        <v>429</v>
      </c>
    </row>
    <row r="26" spans="1:13" x14ac:dyDescent="0.5">
      <c r="A26" s="1" t="s">
        <v>141</v>
      </c>
      <c r="C26" s="3">
        <v>1998800</v>
      </c>
      <c r="E26" s="3">
        <v>885000</v>
      </c>
      <c r="G26" s="3">
        <v>826860</v>
      </c>
      <c r="I26" s="1" t="s">
        <v>249</v>
      </c>
      <c r="K26" s="3">
        <v>1652727768000</v>
      </c>
      <c r="M26" s="1" t="s">
        <v>429</v>
      </c>
    </row>
    <row r="27" spans="1:13" x14ac:dyDescent="0.5">
      <c r="A27" s="1" t="s">
        <v>147</v>
      </c>
      <c r="C27" s="3">
        <v>5000000</v>
      </c>
      <c r="E27" s="3">
        <v>949038</v>
      </c>
      <c r="G27" s="3">
        <v>949038</v>
      </c>
      <c r="I27" s="1" t="s">
        <v>19</v>
      </c>
      <c r="K27" s="3">
        <v>4745190000000</v>
      </c>
      <c r="M27" s="1" t="s">
        <v>429</v>
      </c>
    </row>
    <row r="28" spans="1:13" x14ac:dyDescent="0.5">
      <c r="A28" s="1" t="s">
        <v>183</v>
      </c>
      <c r="C28" s="3">
        <v>8947626</v>
      </c>
      <c r="E28" s="3">
        <v>850000</v>
      </c>
      <c r="G28" s="3">
        <v>799990</v>
      </c>
      <c r="I28" s="1" t="s">
        <v>250</v>
      </c>
      <c r="K28" s="3">
        <v>7158011323740</v>
      </c>
      <c r="M28" s="1" t="s">
        <v>429</v>
      </c>
    </row>
    <row r="29" spans="1:13" x14ac:dyDescent="0.5">
      <c r="A29" s="1" t="s">
        <v>144</v>
      </c>
      <c r="C29" s="3">
        <v>5000000</v>
      </c>
      <c r="E29" s="3">
        <v>979177</v>
      </c>
      <c r="G29" s="3">
        <v>979177</v>
      </c>
      <c r="I29" s="1" t="s">
        <v>19</v>
      </c>
      <c r="K29" s="3">
        <v>4895885000000</v>
      </c>
      <c r="M29" s="1" t="s">
        <v>429</v>
      </c>
    </row>
    <row r="30" spans="1:13" x14ac:dyDescent="0.5">
      <c r="A30" s="1" t="s">
        <v>186</v>
      </c>
      <c r="C30" s="3">
        <v>4886916</v>
      </c>
      <c r="E30" s="3">
        <v>896941.99800000002</v>
      </c>
      <c r="G30" s="3">
        <v>906964</v>
      </c>
      <c r="I30" s="1" t="s">
        <v>251</v>
      </c>
      <c r="K30" s="3">
        <v>4432256883024</v>
      </c>
      <c r="M30" s="1" t="s">
        <v>429</v>
      </c>
    </row>
    <row r="31" spans="1:13" x14ac:dyDescent="0.5">
      <c r="A31" s="1" t="s">
        <v>159</v>
      </c>
      <c r="C31" s="3">
        <v>500000</v>
      </c>
      <c r="E31" s="3">
        <v>1043000</v>
      </c>
      <c r="G31" s="3">
        <v>1000000</v>
      </c>
      <c r="I31" s="1" t="s">
        <v>252</v>
      </c>
      <c r="K31" s="3">
        <v>500000000000</v>
      </c>
      <c r="M31" s="1" t="s">
        <v>429</v>
      </c>
    </row>
    <row r="32" spans="1:13" x14ac:dyDescent="0.5">
      <c r="A32" s="1" t="s">
        <v>150</v>
      </c>
      <c r="C32" s="3">
        <v>6200000</v>
      </c>
      <c r="E32" s="3">
        <v>1046949</v>
      </c>
      <c r="G32" s="3">
        <v>984800</v>
      </c>
      <c r="I32" s="1" t="s">
        <v>253</v>
      </c>
      <c r="K32" s="3">
        <v>6105760000000</v>
      </c>
      <c r="M32" s="1" t="s">
        <v>429</v>
      </c>
    </row>
    <row r="33" spans="1:13" x14ac:dyDescent="0.5">
      <c r="A33" s="1" t="s">
        <v>161</v>
      </c>
      <c r="C33" s="3">
        <v>4500000</v>
      </c>
      <c r="E33" s="3">
        <v>949620</v>
      </c>
      <c r="G33" s="3">
        <v>949620</v>
      </c>
      <c r="I33" s="1" t="s">
        <v>19</v>
      </c>
      <c r="K33" s="3">
        <v>4273290000000</v>
      </c>
      <c r="M33" s="1" t="s">
        <v>429</v>
      </c>
    </row>
    <row r="34" spans="1:13" x14ac:dyDescent="0.5">
      <c r="A34" s="1" t="s">
        <v>153</v>
      </c>
      <c r="C34" s="3">
        <v>7825000</v>
      </c>
      <c r="E34" s="3">
        <v>969000</v>
      </c>
      <c r="G34" s="3">
        <v>969000</v>
      </c>
      <c r="I34" s="1" t="s">
        <v>19</v>
      </c>
      <c r="K34" s="3">
        <v>7582425000000</v>
      </c>
      <c r="M34" s="1" t="s">
        <v>429</v>
      </c>
    </row>
    <row r="35" spans="1:13" x14ac:dyDescent="0.5">
      <c r="A35" s="1" t="s">
        <v>156</v>
      </c>
      <c r="C35" s="3">
        <v>7825000</v>
      </c>
      <c r="E35" s="3">
        <v>1000000</v>
      </c>
      <c r="G35" s="3">
        <v>967060</v>
      </c>
      <c r="I35" s="1" t="s">
        <v>254</v>
      </c>
      <c r="K35" s="3">
        <v>7567244500000</v>
      </c>
      <c r="M35" s="1" t="s">
        <v>429</v>
      </c>
    </row>
    <row r="36" spans="1:13" x14ac:dyDescent="0.5">
      <c r="A36" s="1" t="s">
        <v>164</v>
      </c>
      <c r="C36" s="3">
        <v>4914155</v>
      </c>
      <c r="E36" s="3">
        <v>1000000</v>
      </c>
      <c r="G36" s="3">
        <v>907947</v>
      </c>
      <c r="I36" s="1" t="s">
        <v>255</v>
      </c>
      <c r="K36" s="3">
        <v>4461792289785</v>
      </c>
      <c r="M36" s="1" t="s">
        <v>429</v>
      </c>
    </row>
    <row r="37" spans="1:13" x14ac:dyDescent="0.5">
      <c r="A37" s="1" t="s">
        <v>212</v>
      </c>
      <c r="C37" s="3">
        <v>4721729</v>
      </c>
      <c r="E37" s="3">
        <v>1000000</v>
      </c>
      <c r="G37" s="3">
        <v>1000000</v>
      </c>
      <c r="I37" s="1" t="s">
        <v>19</v>
      </c>
      <c r="K37" s="3">
        <v>4721729000000</v>
      </c>
      <c r="M37" s="1" t="s">
        <v>429</v>
      </c>
    </row>
    <row r="38" spans="1:13" ht="22.5" thickBot="1" x14ac:dyDescent="0.55000000000000004">
      <c r="K38" s="6">
        <f>SUM(K8:K37)</f>
        <v>84148483785713</v>
      </c>
    </row>
    <row r="39" spans="1:1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22"/>
  <sheetViews>
    <sheetView rightToLeft="1" workbookViewId="0">
      <selection activeCell="I12" sqref="I12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23.28515625" style="1" bestFit="1" customWidth="1"/>
    <col min="14" max="14" width="1" style="1" customWidth="1"/>
    <col min="15" max="15" width="23.28515625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2" ht="22.5" x14ac:dyDescent="0.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2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2" ht="22.5" x14ac:dyDescent="0.5">
      <c r="A6" s="13" t="s">
        <v>257</v>
      </c>
      <c r="C6" s="14" t="s">
        <v>258</v>
      </c>
      <c r="D6" s="14" t="s">
        <v>258</v>
      </c>
      <c r="E6" s="14" t="s">
        <v>258</v>
      </c>
      <c r="F6" s="14" t="s">
        <v>258</v>
      </c>
      <c r="G6" s="14" t="s">
        <v>258</v>
      </c>
      <c r="H6" s="14" t="s">
        <v>258</v>
      </c>
      <c r="I6" s="14" t="s">
        <v>258</v>
      </c>
      <c r="K6" s="14" t="s">
        <v>136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22" ht="22.5" x14ac:dyDescent="0.5">
      <c r="A7" s="14" t="s">
        <v>257</v>
      </c>
      <c r="C7" s="17" t="s">
        <v>259</v>
      </c>
      <c r="E7" s="17" t="s">
        <v>260</v>
      </c>
      <c r="G7" s="17" t="s">
        <v>261</v>
      </c>
      <c r="I7" s="17" t="s">
        <v>51</v>
      </c>
      <c r="K7" s="17" t="s">
        <v>262</v>
      </c>
      <c r="M7" s="17" t="s">
        <v>263</v>
      </c>
      <c r="O7" s="17" t="s">
        <v>264</v>
      </c>
      <c r="Q7" s="17" t="s">
        <v>262</v>
      </c>
      <c r="S7" s="17" t="s">
        <v>256</v>
      </c>
    </row>
    <row r="8" spans="1:22" x14ac:dyDescent="0.5">
      <c r="A8" s="1" t="s">
        <v>265</v>
      </c>
      <c r="C8" s="1" t="s">
        <v>266</v>
      </c>
      <c r="E8" s="1" t="s">
        <v>267</v>
      </c>
      <c r="G8" s="1" t="s">
        <v>268</v>
      </c>
      <c r="I8" s="1">
        <v>8</v>
      </c>
      <c r="K8" s="3">
        <v>47871331619449</v>
      </c>
      <c r="L8" s="3"/>
      <c r="M8" s="3">
        <v>736108083363915</v>
      </c>
      <c r="N8" s="3"/>
      <c r="O8" s="3">
        <v>766838413894381</v>
      </c>
      <c r="P8" s="3"/>
      <c r="Q8" s="3">
        <f>K8+M8-O8</f>
        <v>17141001088983</v>
      </c>
      <c r="S8" s="7">
        <v>0.13308598984323619</v>
      </c>
      <c r="V8" s="3"/>
    </row>
    <row r="9" spans="1:22" x14ac:dyDescent="0.5">
      <c r="A9" s="1" t="s">
        <v>269</v>
      </c>
      <c r="C9" s="1" t="s">
        <v>270</v>
      </c>
      <c r="E9" s="1" t="s">
        <v>267</v>
      </c>
      <c r="G9" s="1" t="s">
        <v>271</v>
      </c>
      <c r="I9" s="1">
        <v>8</v>
      </c>
      <c r="K9" s="3">
        <v>16992687702965</v>
      </c>
      <c r="L9" s="3"/>
      <c r="M9" s="3">
        <v>5398165057363</v>
      </c>
      <c r="N9" s="3"/>
      <c r="O9" s="3">
        <v>16324259831697</v>
      </c>
      <c r="P9" s="3"/>
      <c r="Q9" s="3">
        <f>K9+M9-O9</f>
        <v>6066592928631</v>
      </c>
      <c r="S9" s="7">
        <v>4.7102180362251909E-2</v>
      </c>
    </row>
    <row r="10" spans="1:22" x14ac:dyDescent="0.5">
      <c r="A10" s="1" t="s">
        <v>265</v>
      </c>
      <c r="C10" s="1" t="s">
        <v>272</v>
      </c>
      <c r="E10" s="1" t="s">
        <v>273</v>
      </c>
      <c r="G10" s="1" t="s">
        <v>274</v>
      </c>
      <c r="I10" s="1">
        <v>0</v>
      </c>
      <c r="K10" s="3">
        <v>993353</v>
      </c>
      <c r="L10" s="3"/>
      <c r="M10" s="3">
        <v>0</v>
      </c>
      <c r="N10" s="3"/>
      <c r="O10" s="3">
        <v>0</v>
      </c>
      <c r="P10" s="3"/>
      <c r="Q10" s="3">
        <v>993353</v>
      </c>
      <c r="S10" s="7">
        <v>7.7125814637347938E-9</v>
      </c>
    </row>
    <row r="11" spans="1:22" x14ac:dyDescent="0.5">
      <c r="A11" s="1" t="s">
        <v>275</v>
      </c>
      <c r="C11" s="1" t="s">
        <v>276</v>
      </c>
      <c r="E11" s="1" t="s">
        <v>267</v>
      </c>
      <c r="G11" s="1" t="s">
        <v>277</v>
      </c>
      <c r="I11" s="1">
        <v>8</v>
      </c>
      <c r="K11" s="3">
        <v>18617766103670</v>
      </c>
      <c r="L11" s="3"/>
      <c r="M11" s="3">
        <v>47712534031</v>
      </c>
      <c r="N11" s="3"/>
      <c r="O11" s="3">
        <v>13000000000000</v>
      </c>
      <c r="P11" s="3"/>
      <c r="Q11" s="3">
        <f>K11+M11-O11</f>
        <v>5665478637701</v>
      </c>
      <c r="S11" s="7">
        <v>4.3987852781758527E-2</v>
      </c>
    </row>
    <row r="12" spans="1:22" ht="22.5" thickBot="1" x14ac:dyDescent="0.55000000000000004">
      <c r="K12" s="6">
        <f>SUM(K8:K11)</f>
        <v>83481786419437</v>
      </c>
      <c r="M12" s="6">
        <f>SUM(M8:M11)</f>
        <v>741553960955309</v>
      </c>
      <c r="O12" s="6">
        <f>SUM(O8:O11)</f>
        <v>796162673726078</v>
      </c>
      <c r="Q12" s="6">
        <f>SUM(Q8:Q11)</f>
        <v>28873073648668</v>
      </c>
      <c r="S12" s="9">
        <f>SUM(S8:S11)</f>
        <v>0.22417603069982811</v>
      </c>
    </row>
    <row r="13" spans="1:22" ht="22.5" thickTop="1" x14ac:dyDescent="0.5"/>
    <row r="14" spans="1:22" x14ac:dyDescent="0.5">
      <c r="O14" s="3"/>
      <c r="Q14" s="3"/>
      <c r="S14" s="3"/>
    </row>
    <row r="15" spans="1:22" x14ac:dyDescent="0.5">
      <c r="O15" s="3"/>
      <c r="S15" s="3"/>
    </row>
    <row r="16" spans="1:22" x14ac:dyDescent="0.5">
      <c r="M16" s="3"/>
      <c r="O16" s="3"/>
      <c r="Q16" s="3"/>
    </row>
    <row r="17" spans="13:17" x14ac:dyDescent="0.5">
      <c r="M17" s="3"/>
      <c r="O17" s="3"/>
      <c r="Q17" s="3"/>
    </row>
    <row r="18" spans="13:17" x14ac:dyDescent="0.5">
      <c r="M18" s="3"/>
      <c r="O18" s="3"/>
    </row>
    <row r="19" spans="13:17" x14ac:dyDescent="0.5">
      <c r="M19" s="3"/>
      <c r="O19" s="3"/>
      <c r="Q19" s="3"/>
    </row>
    <row r="20" spans="13:17" x14ac:dyDescent="0.5">
      <c r="M20" s="3"/>
      <c r="O20" s="3"/>
    </row>
    <row r="21" spans="13:17" x14ac:dyDescent="0.5">
      <c r="M21" s="3"/>
      <c r="O21" s="3"/>
    </row>
    <row r="22" spans="13:17" x14ac:dyDescent="0.5">
      <c r="O22" s="3"/>
    </row>
  </sheetData>
  <mergeCells count="17"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pageSetup orientation="portrait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E21" sqref="E2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16" t="s">
        <v>0</v>
      </c>
      <c r="B2" s="16"/>
      <c r="C2" s="16"/>
      <c r="D2" s="16"/>
      <c r="E2" s="16"/>
      <c r="F2" s="16"/>
      <c r="G2" s="16"/>
      <c r="H2" s="5"/>
      <c r="I2" s="5"/>
    </row>
    <row r="3" spans="1:9" ht="22.5" x14ac:dyDescent="0.5">
      <c r="A3" s="16" t="s">
        <v>278</v>
      </c>
      <c r="B3" s="16"/>
      <c r="C3" s="16"/>
      <c r="D3" s="16"/>
      <c r="E3" s="16"/>
      <c r="F3" s="16"/>
      <c r="G3" s="16"/>
    </row>
    <row r="4" spans="1:9" ht="22.5" x14ac:dyDescent="0.5">
      <c r="A4" s="16" t="s">
        <v>2</v>
      </c>
      <c r="B4" s="16"/>
      <c r="C4" s="16"/>
      <c r="D4" s="16"/>
      <c r="E4" s="16"/>
      <c r="F4" s="16"/>
      <c r="G4" s="16"/>
    </row>
    <row r="6" spans="1:9" ht="22.5" x14ac:dyDescent="0.5">
      <c r="A6" s="14" t="s">
        <v>282</v>
      </c>
      <c r="C6" s="14" t="s">
        <v>262</v>
      </c>
      <c r="E6" s="14" t="s">
        <v>417</v>
      </c>
      <c r="G6" s="14" t="s">
        <v>13</v>
      </c>
    </row>
    <row r="7" spans="1:9" x14ac:dyDescent="0.5">
      <c r="A7" s="1" t="s">
        <v>426</v>
      </c>
      <c r="C7" s="3">
        <v>74880652756</v>
      </c>
      <c r="E7" s="7">
        <v>4.3666394489336825E-2</v>
      </c>
      <c r="G7" s="7">
        <v>5.8138761793469923E-4</v>
      </c>
    </row>
    <row r="8" spans="1:9" x14ac:dyDescent="0.5">
      <c r="A8" s="1" t="s">
        <v>427</v>
      </c>
      <c r="C8" s="3">
        <v>1577923364487</v>
      </c>
      <c r="E8" s="7">
        <v>0.92016056980900174</v>
      </c>
      <c r="G8" s="7">
        <v>1.2251296862380721E-2</v>
      </c>
    </row>
    <row r="9" spans="1:9" x14ac:dyDescent="0.5">
      <c r="A9" s="1" t="s">
        <v>428</v>
      </c>
      <c r="C9" s="3">
        <v>61825484653</v>
      </c>
      <c r="E9" s="7">
        <v>3.605331822025306E-2</v>
      </c>
      <c r="G9" s="7">
        <v>4.8002481184548467E-4</v>
      </c>
    </row>
    <row r="10" spans="1:9" x14ac:dyDescent="0.5">
      <c r="A10" s="1" t="s">
        <v>424</v>
      </c>
      <c r="C10" s="3">
        <f>'سایر درآمدها'!C10</f>
        <v>205295703</v>
      </c>
      <c r="E10" s="7">
        <v>1.197174814083792E-4</v>
      </c>
      <c r="G10" s="7">
        <v>1.5939548514397231E-6</v>
      </c>
    </row>
    <row r="11" spans="1:9" ht="22.5" thickBot="1" x14ac:dyDescent="0.55000000000000004">
      <c r="C11" s="6">
        <f>SUM(C7:C10)</f>
        <v>1714834797599</v>
      </c>
      <c r="E11" s="12">
        <f>SUM(E7:E10)</f>
        <v>1</v>
      </c>
      <c r="G11" s="11">
        <f>SUM(G7:G10)</f>
        <v>1.3314303247012344E-2</v>
      </c>
    </row>
    <row r="12" spans="1:9" ht="22.5" thickTop="1" x14ac:dyDescent="0.5"/>
    <row r="14" spans="1:9" x14ac:dyDescent="0.5">
      <c r="G14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49"/>
  <sheetViews>
    <sheetView rightToLeft="1" topLeftCell="A24" workbookViewId="0">
      <selection activeCell="S8" sqref="S8:S44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 x14ac:dyDescent="0.5">
      <c r="A3" s="16" t="s">
        <v>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 x14ac:dyDescent="0.5">
      <c r="A6" s="14" t="s">
        <v>279</v>
      </c>
      <c r="B6" s="14" t="s">
        <v>279</v>
      </c>
      <c r="C6" s="14" t="s">
        <v>279</v>
      </c>
      <c r="D6" s="14" t="s">
        <v>279</v>
      </c>
      <c r="E6" s="14" t="s">
        <v>279</v>
      </c>
      <c r="F6" s="14" t="s">
        <v>279</v>
      </c>
      <c r="G6" s="14" t="s">
        <v>279</v>
      </c>
      <c r="I6" s="14" t="s">
        <v>280</v>
      </c>
      <c r="J6" s="14" t="s">
        <v>280</v>
      </c>
      <c r="K6" s="14" t="s">
        <v>280</v>
      </c>
      <c r="L6" s="14" t="s">
        <v>280</v>
      </c>
      <c r="M6" s="14" t="s">
        <v>280</v>
      </c>
      <c r="O6" s="14" t="s">
        <v>281</v>
      </c>
      <c r="P6" s="14" t="s">
        <v>281</v>
      </c>
      <c r="Q6" s="14" t="s">
        <v>281</v>
      </c>
      <c r="R6" s="14" t="s">
        <v>281</v>
      </c>
      <c r="S6" s="14" t="s">
        <v>281</v>
      </c>
    </row>
    <row r="7" spans="1:19" ht="22.5" x14ac:dyDescent="0.5">
      <c r="A7" s="17" t="s">
        <v>282</v>
      </c>
      <c r="C7" s="17" t="s">
        <v>283</v>
      </c>
      <c r="E7" s="17" t="s">
        <v>50</v>
      </c>
      <c r="G7" s="17" t="s">
        <v>51</v>
      </c>
      <c r="I7" s="17" t="s">
        <v>284</v>
      </c>
      <c r="K7" s="17" t="s">
        <v>285</v>
      </c>
      <c r="M7" s="17" t="s">
        <v>286</v>
      </c>
      <c r="O7" s="17" t="s">
        <v>284</v>
      </c>
      <c r="Q7" s="17" t="s">
        <v>285</v>
      </c>
      <c r="S7" s="17" t="s">
        <v>286</v>
      </c>
    </row>
    <row r="8" spans="1:19" x14ac:dyDescent="0.5">
      <c r="A8" s="1" t="s">
        <v>212</v>
      </c>
      <c r="C8" s="1" t="s">
        <v>287</v>
      </c>
      <c r="E8" s="1" t="s">
        <v>214</v>
      </c>
      <c r="G8" s="3">
        <v>16</v>
      </c>
      <c r="I8" s="3">
        <v>46611119761</v>
      </c>
      <c r="K8" s="1" t="s">
        <v>287</v>
      </c>
      <c r="M8" s="3">
        <v>46611119761</v>
      </c>
      <c r="O8" s="3">
        <v>46611119761</v>
      </c>
      <c r="Q8" s="1" t="s">
        <v>287</v>
      </c>
      <c r="S8" s="3">
        <v>46611119761</v>
      </c>
    </row>
    <row r="9" spans="1:19" x14ac:dyDescent="0.5">
      <c r="A9" s="1" t="s">
        <v>164</v>
      </c>
      <c r="C9" s="1" t="s">
        <v>287</v>
      </c>
      <c r="E9" s="1" t="s">
        <v>166</v>
      </c>
      <c r="G9" s="3">
        <v>15</v>
      </c>
      <c r="I9" s="3">
        <v>56920617086</v>
      </c>
      <c r="K9" s="1" t="s">
        <v>287</v>
      </c>
      <c r="M9" s="3">
        <v>56920617086</v>
      </c>
      <c r="O9" s="3">
        <v>68123480683</v>
      </c>
      <c r="Q9" s="1" t="s">
        <v>287</v>
      </c>
      <c r="S9" s="3">
        <v>68123480683</v>
      </c>
    </row>
    <row r="10" spans="1:19" x14ac:dyDescent="0.5">
      <c r="A10" s="1" t="s">
        <v>156</v>
      </c>
      <c r="C10" s="1" t="s">
        <v>287</v>
      </c>
      <c r="E10" s="1" t="s">
        <v>158</v>
      </c>
      <c r="G10" s="3">
        <v>15</v>
      </c>
      <c r="I10" s="3">
        <v>92298027663</v>
      </c>
      <c r="K10" s="1" t="s">
        <v>287</v>
      </c>
      <c r="M10" s="3">
        <v>92298027663</v>
      </c>
      <c r="O10" s="3">
        <v>150407445527</v>
      </c>
      <c r="Q10" s="1" t="s">
        <v>287</v>
      </c>
      <c r="S10" s="3">
        <v>150407445527</v>
      </c>
    </row>
    <row r="11" spans="1:19" x14ac:dyDescent="0.5">
      <c r="A11" s="1" t="s">
        <v>153</v>
      </c>
      <c r="C11" s="1" t="s">
        <v>287</v>
      </c>
      <c r="E11" s="1" t="s">
        <v>155</v>
      </c>
      <c r="G11" s="3">
        <v>15</v>
      </c>
      <c r="I11" s="3">
        <v>92943792693</v>
      </c>
      <c r="K11" s="1" t="s">
        <v>287</v>
      </c>
      <c r="M11" s="3">
        <v>92943792693</v>
      </c>
      <c r="O11" s="3">
        <v>171248702187</v>
      </c>
      <c r="Q11" s="1" t="s">
        <v>287</v>
      </c>
      <c r="S11" s="3">
        <v>171248702187</v>
      </c>
    </row>
    <row r="12" spans="1:19" x14ac:dyDescent="0.5">
      <c r="A12" s="1" t="s">
        <v>161</v>
      </c>
      <c r="C12" s="1" t="s">
        <v>287</v>
      </c>
      <c r="E12" s="1" t="s">
        <v>163</v>
      </c>
      <c r="G12" s="3">
        <v>16</v>
      </c>
      <c r="I12" s="3">
        <v>57190471877</v>
      </c>
      <c r="K12" s="1" t="s">
        <v>287</v>
      </c>
      <c r="M12" s="3">
        <v>57190471877</v>
      </c>
      <c r="O12" s="3">
        <v>89093765661</v>
      </c>
      <c r="Q12" s="1" t="s">
        <v>287</v>
      </c>
      <c r="S12" s="3">
        <v>89093765661</v>
      </c>
    </row>
    <row r="13" spans="1:19" x14ac:dyDescent="0.5">
      <c r="A13" s="1" t="s">
        <v>159</v>
      </c>
      <c r="C13" s="1" t="s">
        <v>287</v>
      </c>
      <c r="E13" s="1" t="s">
        <v>160</v>
      </c>
      <c r="G13" s="3">
        <v>16</v>
      </c>
      <c r="I13" s="3">
        <v>6435648945</v>
      </c>
      <c r="K13" s="1" t="s">
        <v>287</v>
      </c>
      <c r="M13" s="3">
        <v>6435648945</v>
      </c>
      <c r="O13" s="3">
        <v>13519161912</v>
      </c>
      <c r="Q13" s="1" t="s">
        <v>287</v>
      </c>
      <c r="S13" s="3">
        <v>13519161912</v>
      </c>
    </row>
    <row r="14" spans="1:19" x14ac:dyDescent="0.5">
      <c r="A14" s="1" t="s">
        <v>150</v>
      </c>
      <c r="C14" s="1" t="s">
        <v>287</v>
      </c>
      <c r="E14" s="1" t="s">
        <v>152</v>
      </c>
      <c r="G14" s="3">
        <v>15</v>
      </c>
      <c r="I14" s="3">
        <v>74902862060</v>
      </c>
      <c r="K14" s="1" t="s">
        <v>287</v>
      </c>
      <c r="M14" s="3">
        <v>74902862060</v>
      </c>
      <c r="O14" s="3">
        <v>205231523413</v>
      </c>
      <c r="Q14" s="1" t="s">
        <v>287</v>
      </c>
      <c r="S14" s="3">
        <v>205231523413</v>
      </c>
    </row>
    <row r="15" spans="1:19" x14ac:dyDescent="0.5">
      <c r="A15" s="1" t="s">
        <v>144</v>
      </c>
      <c r="C15" s="1" t="s">
        <v>287</v>
      </c>
      <c r="E15" s="1" t="s">
        <v>146</v>
      </c>
      <c r="G15" s="3">
        <v>15</v>
      </c>
      <c r="I15" s="3">
        <v>61095410736</v>
      </c>
      <c r="K15" s="1" t="s">
        <v>287</v>
      </c>
      <c r="M15" s="3">
        <v>61095410736</v>
      </c>
      <c r="O15" s="3">
        <v>182542559899</v>
      </c>
      <c r="Q15" s="1" t="s">
        <v>287</v>
      </c>
      <c r="S15" s="3">
        <v>182542559899</v>
      </c>
    </row>
    <row r="16" spans="1:19" x14ac:dyDescent="0.5">
      <c r="A16" s="1" t="s">
        <v>147</v>
      </c>
      <c r="C16" s="1" t="s">
        <v>287</v>
      </c>
      <c r="E16" s="1" t="s">
        <v>149</v>
      </c>
      <c r="G16" s="3">
        <v>15</v>
      </c>
      <c r="I16" s="3">
        <v>62159408215</v>
      </c>
      <c r="K16" s="1" t="s">
        <v>287</v>
      </c>
      <c r="M16" s="3">
        <v>62159408215</v>
      </c>
      <c r="O16" s="3">
        <v>212827080707</v>
      </c>
      <c r="Q16" s="1" t="s">
        <v>287</v>
      </c>
      <c r="S16" s="3">
        <v>212827080707</v>
      </c>
    </row>
    <row r="17" spans="1:19" x14ac:dyDescent="0.5">
      <c r="A17" s="1" t="s">
        <v>141</v>
      </c>
      <c r="C17" s="1" t="s">
        <v>287</v>
      </c>
      <c r="E17" s="1" t="s">
        <v>143</v>
      </c>
      <c r="G17" s="3">
        <v>18</v>
      </c>
      <c r="I17" s="3">
        <v>27516083179</v>
      </c>
      <c r="K17" s="1" t="s">
        <v>287</v>
      </c>
      <c r="M17" s="3">
        <v>27516083179</v>
      </c>
      <c r="O17" s="3">
        <v>394309913134</v>
      </c>
      <c r="Q17" s="1" t="s">
        <v>287</v>
      </c>
      <c r="S17" s="3">
        <v>394309913134</v>
      </c>
    </row>
    <row r="18" spans="1:19" x14ac:dyDescent="0.5">
      <c r="A18" s="1" t="s">
        <v>178</v>
      </c>
      <c r="C18" s="1" t="s">
        <v>287</v>
      </c>
      <c r="E18" s="1" t="s">
        <v>179</v>
      </c>
      <c r="G18" s="3">
        <v>18</v>
      </c>
      <c r="I18" s="3">
        <v>15144051202</v>
      </c>
      <c r="K18" s="1" t="s">
        <v>287</v>
      </c>
      <c r="M18" s="3">
        <v>15144051202</v>
      </c>
      <c r="O18" s="3">
        <v>254406317806</v>
      </c>
      <c r="Q18" s="1" t="s">
        <v>287</v>
      </c>
      <c r="S18" s="3">
        <v>254406317806</v>
      </c>
    </row>
    <row r="19" spans="1:19" x14ac:dyDescent="0.5">
      <c r="A19" s="1" t="s">
        <v>175</v>
      </c>
      <c r="C19" s="1" t="s">
        <v>287</v>
      </c>
      <c r="E19" s="1" t="s">
        <v>177</v>
      </c>
      <c r="G19" s="3">
        <v>18</v>
      </c>
      <c r="I19" s="3">
        <v>75705111956</v>
      </c>
      <c r="K19" s="1" t="s">
        <v>287</v>
      </c>
      <c r="M19" s="3">
        <v>75705111956</v>
      </c>
      <c r="O19" s="3">
        <v>107840425542</v>
      </c>
      <c r="Q19" s="1" t="s">
        <v>287</v>
      </c>
      <c r="S19" s="3">
        <v>107840425542</v>
      </c>
    </row>
    <row r="20" spans="1:19" x14ac:dyDescent="0.5">
      <c r="A20" s="1" t="s">
        <v>174</v>
      </c>
      <c r="C20" s="1" t="s">
        <v>287</v>
      </c>
      <c r="E20" s="1" t="s">
        <v>172</v>
      </c>
      <c r="G20" s="3">
        <v>18</v>
      </c>
      <c r="I20" s="3">
        <v>23345887098</v>
      </c>
      <c r="K20" s="1" t="s">
        <v>287</v>
      </c>
      <c r="M20" s="3">
        <v>23345887098</v>
      </c>
      <c r="O20" s="3">
        <v>383183316936</v>
      </c>
      <c r="Q20" s="1" t="s">
        <v>287</v>
      </c>
      <c r="S20" s="3">
        <v>383183316936</v>
      </c>
    </row>
    <row r="21" spans="1:19" x14ac:dyDescent="0.5">
      <c r="A21" s="1" t="s">
        <v>173</v>
      </c>
      <c r="C21" s="1" t="s">
        <v>287</v>
      </c>
      <c r="E21" s="1" t="s">
        <v>172</v>
      </c>
      <c r="G21" s="3">
        <v>18</v>
      </c>
      <c r="I21" s="3">
        <v>11350957078</v>
      </c>
      <c r="K21" s="1" t="s">
        <v>287</v>
      </c>
      <c r="M21" s="3">
        <v>11350957078</v>
      </c>
      <c r="O21" s="3">
        <v>81585464530</v>
      </c>
      <c r="Q21" s="1" t="s">
        <v>287</v>
      </c>
      <c r="S21" s="3">
        <v>81585464530</v>
      </c>
    </row>
    <row r="22" spans="1:19" x14ac:dyDescent="0.5">
      <c r="A22" s="1" t="s">
        <v>170</v>
      </c>
      <c r="C22" s="1" t="s">
        <v>287</v>
      </c>
      <c r="E22" s="1" t="s">
        <v>172</v>
      </c>
      <c r="G22" s="3">
        <v>18</v>
      </c>
      <c r="I22" s="3">
        <v>15563924732</v>
      </c>
      <c r="K22" s="1" t="s">
        <v>287</v>
      </c>
      <c r="M22" s="3">
        <v>15563924732</v>
      </c>
      <c r="O22" s="3">
        <v>269455544624</v>
      </c>
      <c r="Q22" s="1" t="s">
        <v>287</v>
      </c>
      <c r="S22" s="3">
        <v>269455544624</v>
      </c>
    </row>
    <row r="23" spans="1:19" x14ac:dyDescent="0.5">
      <c r="A23" s="1" t="s">
        <v>180</v>
      </c>
      <c r="C23" s="1" t="s">
        <v>287</v>
      </c>
      <c r="E23" s="1" t="s">
        <v>182</v>
      </c>
      <c r="G23" s="3">
        <v>18</v>
      </c>
      <c r="I23" s="3">
        <v>15731681873</v>
      </c>
      <c r="K23" s="1" t="s">
        <v>287</v>
      </c>
      <c r="M23" s="3">
        <v>15731681873</v>
      </c>
      <c r="O23" s="3">
        <v>278832483984</v>
      </c>
      <c r="Q23" s="1" t="s">
        <v>287</v>
      </c>
      <c r="S23" s="3">
        <v>278832483984</v>
      </c>
    </row>
    <row r="24" spans="1:19" x14ac:dyDescent="0.5">
      <c r="A24" s="1" t="s">
        <v>53</v>
      </c>
      <c r="C24" s="1" t="s">
        <v>287</v>
      </c>
      <c r="E24" s="1" t="s">
        <v>56</v>
      </c>
      <c r="G24" s="3">
        <v>16</v>
      </c>
      <c r="I24" s="3">
        <v>13121782</v>
      </c>
      <c r="K24" s="1" t="s">
        <v>287</v>
      </c>
      <c r="M24" s="3">
        <v>13121782</v>
      </c>
      <c r="O24" s="3">
        <v>160473424</v>
      </c>
      <c r="Q24" s="1" t="s">
        <v>287</v>
      </c>
      <c r="S24" s="3">
        <v>160473424</v>
      </c>
    </row>
    <row r="25" spans="1:19" x14ac:dyDescent="0.5">
      <c r="A25" s="1" t="s">
        <v>134</v>
      </c>
      <c r="C25" s="1" t="s">
        <v>287</v>
      </c>
      <c r="E25" s="1" t="s">
        <v>136</v>
      </c>
      <c r="G25" s="3">
        <v>16</v>
      </c>
      <c r="I25" s="3">
        <v>171502782</v>
      </c>
      <c r="K25" s="1" t="s">
        <v>287</v>
      </c>
      <c r="M25" s="3">
        <v>171502782</v>
      </c>
      <c r="O25" s="3">
        <v>50360659743</v>
      </c>
      <c r="Q25" s="1" t="s">
        <v>287</v>
      </c>
      <c r="S25" s="3">
        <v>50360659743</v>
      </c>
    </row>
    <row r="26" spans="1:19" x14ac:dyDescent="0.5">
      <c r="A26" s="1" t="s">
        <v>60</v>
      </c>
      <c r="C26" s="1" t="s">
        <v>287</v>
      </c>
      <c r="E26" s="1" t="s">
        <v>62</v>
      </c>
      <c r="G26" s="3">
        <v>19</v>
      </c>
      <c r="I26" s="3">
        <v>29997584782</v>
      </c>
      <c r="K26" s="1" t="s">
        <v>287</v>
      </c>
      <c r="M26" s="3">
        <v>29997584782</v>
      </c>
      <c r="O26" s="3">
        <v>292190953349</v>
      </c>
      <c r="Q26" s="1" t="s">
        <v>287</v>
      </c>
      <c r="S26" s="3">
        <v>292190953349</v>
      </c>
    </row>
    <row r="27" spans="1:19" x14ac:dyDescent="0.5">
      <c r="A27" s="1" t="s">
        <v>288</v>
      </c>
      <c r="C27" s="1" t="s">
        <v>287</v>
      </c>
      <c r="E27" s="1" t="s">
        <v>289</v>
      </c>
      <c r="G27" s="3">
        <v>16</v>
      </c>
      <c r="I27" s="3">
        <v>0</v>
      </c>
      <c r="K27" s="1" t="s">
        <v>287</v>
      </c>
      <c r="M27" s="3">
        <v>0</v>
      </c>
      <c r="O27" s="3">
        <v>1936210</v>
      </c>
      <c r="Q27" s="1" t="s">
        <v>287</v>
      </c>
      <c r="S27" s="3">
        <v>1936210</v>
      </c>
    </row>
    <row r="28" spans="1:19" x14ac:dyDescent="0.5">
      <c r="A28" s="1" t="s">
        <v>63</v>
      </c>
      <c r="C28" s="1" t="s">
        <v>287</v>
      </c>
      <c r="E28" s="1" t="s">
        <v>59</v>
      </c>
      <c r="G28" s="3">
        <v>20</v>
      </c>
      <c r="I28" s="3">
        <v>23487212777</v>
      </c>
      <c r="K28" s="1" t="s">
        <v>287</v>
      </c>
      <c r="M28" s="3">
        <v>23487212777</v>
      </c>
      <c r="O28" s="3">
        <v>240816714310</v>
      </c>
      <c r="Q28" s="1" t="s">
        <v>287</v>
      </c>
      <c r="S28" s="3">
        <v>240816714310</v>
      </c>
    </row>
    <row r="29" spans="1:19" x14ac:dyDescent="0.5">
      <c r="A29" s="1" t="s">
        <v>57</v>
      </c>
      <c r="C29" s="1" t="s">
        <v>287</v>
      </c>
      <c r="E29" s="1" t="s">
        <v>59</v>
      </c>
      <c r="G29" s="3">
        <v>20</v>
      </c>
      <c r="I29" s="3">
        <v>92449480</v>
      </c>
      <c r="K29" s="1" t="s">
        <v>287</v>
      </c>
      <c r="M29" s="3">
        <v>92449480</v>
      </c>
      <c r="O29" s="3">
        <v>437228775</v>
      </c>
      <c r="Q29" s="1" t="s">
        <v>287</v>
      </c>
      <c r="S29" s="3">
        <v>437228775</v>
      </c>
    </row>
    <row r="30" spans="1:19" x14ac:dyDescent="0.5">
      <c r="A30" s="1" t="s">
        <v>128</v>
      </c>
      <c r="C30" s="1" t="s">
        <v>287</v>
      </c>
      <c r="E30" s="1" t="s">
        <v>130</v>
      </c>
      <c r="G30" s="3">
        <v>18</v>
      </c>
      <c r="I30" s="3">
        <v>44183836</v>
      </c>
      <c r="K30" s="1" t="s">
        <v>287</v>
      </c>
      <c r="M30" s="3">
        <v>44183836</v>
      </c>
      <c r="O30" s="3">
        <v>539999997</v>
      </c>
      <c r="Q30" s="1" t="s">
        <v>287</v>
      </c>
      <c r="S30" s="3">
        <v>539999997</v>
      </c>
    </row>
    <row r="31" spans="1:19" x14ac:dyDescent="0.5">
      <c r="A31" s="1" t="s">
        <v>167</v>
      </c>
      <c r="C31" s="1" t="s">
        <v>287</v>
      </c>
      <c r="E31" s="1" t="s">
        <v>169</v>
      </c>
      <c r="G31" s="3">
        <v>17</v>
      </c>
      <c r="I31" s="3">
        <v>220723459</v>
      </c>
      <c r="K31" s="1" t="s">
        <v>287</v>
      </c>
      <c r="M31" s="3">
        <v>220723459</v>
      </c>
      <c r="O31" s="3">
        <v>2039960890</v>
      </c>
      <c r="Q31" s="1" t="s">
        <v>287</v>
      </c>
      <c r="S31" s="3">
        <v>2039960890</v>
      </c>
    </row>
    <row r="32" spans="1:19" x14ac:dyDescent="0.5">
      <c r="A32" s="1" t="s">
        <v>68</v>
      </c>
      <c r="C32" s="1" t="s">
        <v>287</v>
      </c>
      <c r="E32" s="1" t="s">
        <v>66</v>
      </c>
      <c r="G32" s="3">
        <v>20</v>
      </c>
      <c r="I32" s="3">
        <v>79285553</v>
      </c>
      <c r="K32" s="1" t="s">
        <v>287</v>
      </c>
      <c r="M32" s="3">
        <v>79285553</v>
      </c>
      <c r="O32" s="3">
        <v>14436578821</v>
      </c>
      <c r="Q32" s="1" t="s">
        <v>287</v>
      </c>
      <c r="S32" s="3">
        <v>14436578821</v>
      </c>
    </row>
    <row r="33" spans="1:19" x14ac:dyDescent="0.5">
      <c r="A33" s="1" t="s">
        <v>69</v>
      </c>
      <c r="C33" s="1" t="s">
        <v>287</v>
      </c>
      <c r="E33" s="1" t="s">
        <v>66</v>
      </c>
      <c r="G33" s="3">
        <v>20</v>
      </c>
      <c r="I33" s="3">
        <v>15053408637</v>
      </c>
      <c r="K33" s="1" t="s">
        <v>287</v>
      </c>
      <c r="M33" s="3">
        <v>15053408637</v>
      </c>
      <c r="O33" s="3">
        <v>189211953668</v>
      </c>
      <c r="Q33" s="1" t="s">
        <v>287</v>
      </c>
      <c r="S33" s="3">
        <v>189211953668</v>
      </c>
    </row>
    <row r="34" spans="1:19" x14ac:dyDescent="0.5">
      <c r="A34" s="1" t="s">
        <v>70</v>
      </c>
      <c r="C34" s="1" t="s">
        <v>287</v>
      </c>
      <c r="E34" s="1" t="s">
        <v>66</v>
      </c>
      <c r="G34" s="3">
        <v>20</v>
      </c>
      <c r="I34" s="3">
        <v>77641978470</v>
      </c>
      <c r="K34" s="1" t="s">
        <v>287</v>
      </c>
      <c r="M34" s="3">
        <v>77641978470</v>
      </c>
      <c r="O34" s="3">
        <v>383408386880</v>
      </c>
      <c r="Q34" s="1" t="s">
        <v>287</v>
      </c>
      <c r="S34" s="3">
        <v>383408386880</v>
      </c>
    </row>
    <row r="35" spans="1:19" x14ac:dyDescent="0.5">
      <c r="A35" s="1" t="s">
        <v>67</v>
      </c>
      <c r="C35" s="1" t="s">
        <v>287</v>
      </c>
      <c r="E35" s="1" t="s">
        <v>66</v>
      </c>
      <c r="G35" s="3">
        <v>20</v>
      </c>
      <c r="I35" s="3">
        <v>134389011</v>
      </c>
      <c r="K35" s="1" t="s">
        <v>287</v>
      </c>
      <c r="M35" s="3">
        <v>134389011</v>
      </c>
      <c r="O35" s="3">
        <v>1274150471</v>
      </c>
      <c r="Q35" s="1" t="s">
        <v>287</v>
      </c>
      <c r="S35" s="3">
        <v>1274150471</v>
      </c>
    </row>
    <row r="36" spans="1:19" x14ac:dyDescent="0.5">
      <c r="A36" s="1" t="s">
        <v>64</v>
      </c>
      <c r="C36" s="1" t="s">
        <v>287</v>
      </c>
      <c r="E36" s="1" t="s">
        <v>66</v>
      </c>
      <c r="G36" s="3">
        <v>20</v>
      </c>
      <c r="I36" s="3">
        <v>7928555212</v>
      </c>
      <c r="K36" s="1" t="s">
        <v>287</v>
      </c>
      <c r="M36" s="3">
        <v>7928555212</v>
      </c>
      <c r="O36" s="3">
        <v>99999999999</v>
      </c>
      <c r="Q36" s="1" t="s">
        <v>287</v>
      </c>
      <c r="S36" s="3">
        <v>99999999999</v>
      </c>
    </row>
    <row r="37" spans="1:19" x14ac:dyDescent="0.5">
      <c r="A37" s="1" t="s">
        <v>140</v>
      </c>
      <c r="C37" s="1" t="s">
        <v>287</v>
      </c>
      <c r="E37" s="1" t="s">
        <v>66</v>
      </c>
      <c r="G37" s="3">
        <v>20</v>
      </c>
      <c r="I37" s="3">
        <v>44399909181</v>
      </c>
      <c r="K37" s="1" t="s">
        <v>287</v>
      </c>
      <c r="M37" s="3">
        <v>44399909181</v>
      </c>
      <c r="O37" s="3">
        <v>559999999999</v>
      </c>
      <c r="Q37" s="1" t="s">
        <v>287</v>
      </c>
      <c r="S37" s="3">
        <v>559999999999</v>
      </c>
    </row>
    <row r="38" spans="1:19" x14ac:dyDescent="0.5">
      <c r="A38" s="1" t="s">
        <v>137</v>
      </c>
      <c r="C38" s="1" t="s">
        <v>287</v>
      </c>
      <c r="E38" s="1" t="s">
        <v>66</v>
      </c>
      <c r="G38" s="3">
        <v>20</v>
      </c>
      <c r="I38" s="3">
        <v>7928555212</v>
      </c>
      <c r="K38" s="1" t="s">
        <v>287</v>
      </c>
      <c r="M38" s="3">
        <v>7928555212</v>
      </c>
      <c r="O38" s="3">
        <v>99999999999</v>
      </c>
      <c r="Q38" s="1" t="s">
        <v>287</v>
      </c>
      <c r="S38" s="3">
        <v>99999999999</v>
      </c>
    </row>
    <row r="39" spans="1:19" x14ac:dyDescent="0.5">
      <c r="A39" s="1" t="s">
        <v>138</v>
      </c>
      <c r="C39" s="1" t="s">
        <v>287</v>
      </c>
      <c r="E39" s="1" t="s">
        <v>66</v>
      </c>
      <c r="G39" s="3">
        <v>20</v>
      </c>
      <c r="I39" s="3">
        <v>138924144</v>
      </c>
      <c r="K39" s="1" t="s">
        <v>287</v>
      </c>
      <c r="M39" s="3">
        <v>138924144</v>
      </c>
      <c r="O39" s="3">
        <v>771481751</v>
      </c>
      <c r="Q39" s="1" t="s">
        <v>287</v>
      </c>
      <c r="S39" s="3">
        <v>771481751</v>
      </c>
    </row>
    <row r="40" spans="1:19" x14ac:dyDescent="0.5">
      <c r="A40" s="1" t="s">
        <v>139</v>
      </c>
      <c r="C40" s="1" t="s">
        <v>287</v>
      </c>
      <c r="E40" s="1" t="s">
        <v>66</v>
      </c>
      <c r="G40" s="3">
        <v>20</v>
      </c>
      <c r="I40" s="3">
        <v>47571331</v>
      </c>
      <c r="K40" s="1" t="s">
        <v>287</v>
      </c>
      <c r="M40" s="3">
        <v>47571331</v>
      </c>
      <c r="O40" s="3">
        <v>599999999</v>
      </c>
      <c r="Q40" s="1" t="s">
        <v>287</v>
      </c>
      <c r="S40" s="3">
        <v>599999999</v>
      </c>
    </row>
    <row r="41" spans="1:19" x14ac:dyDescent="0.5">
      <c r="A41" s="1" t="s">
        <v>131</v>
      </c>
      <c r="C41" s="1" t="s">
        <v>287</v>
      </c>
      <c r="E41" s="1" t="s">
        <v>133</v>
      </c>
      <c r="G41" s="3">
        <v>18</v>
      </c>
      <c r="I41" s="3">
        <v>7433840</v>
      </c>
      <c r="K41" s="1" t="s">
        <v>287</v>
      </c>
      <c r="M41" s="3">
        <v>7433840</v>
      </c>
      <c r="O41" s="3">
        <v>90257668</v>
      </c>
      <c r="Q41" s="1" t="s">
        <v>287</v>
      </c>
      <c r="S41" s="3">
        <v>90257668</v>
      </c>
    </row>
    <row r="42" spans="1:19" x14ac:dyDescent="0.5">
      <c r="A42" s="1" t="s">
        <v>290</v>
      </c>
      <c r="C42" s="1" t="s">
        <v>287</v>
      </c>
      <c r="E42" s="1" t="s">
        <v>291</v>
      </c>
      <c r="G42" s="3">
        <v>21</v>
      </c>
      <c r="I42" s="3">
        <v>0</v>
      </c>
      <c r="K42" s="1" t="s">
        <v>287</v>
      </c>
      <c r="M42" s="3">
        <v>0</v>
      </c>
      <c r="O42" s="3">
        <v>6024829868</v>
      </c>
      <c r="Q42" s="1" t="s">
        <v>287</v>
      </c>
      <c r="S42" s="3">
        <v>6024829868</v>
      </c>
    </row>
    <row r="43" spans="1:19" x14ac:dyDescent="0.5">
      <c r="A43" s="1" t="s">
        <v>292</v>
      </c>
      <c r="C43" s="1" t="s">
        <v>287</v>
      </c>
      <c r="E43" s="1" t="s">
        <v>293</v>
      </c>
      <c r="G43" s="3">
        <v>21</v>
      </c>
      <c r="I43" s="3">
        <v>0</v>
      </c>
      <c r="K43" s="1" t="s">
        <v>287</v>
      </c>
      <c r="M43" s="3">
        <v>0</v>
      </c>
      <c r="O43" s="3">
        <v>609197655</v>
      </c>
      <c r="Q43" s="1" t="s">
        <v>287</v>
      </c>
      <c r="S43" s="3">
        <v>609197655</v>
      </c>
    </row>
    <row r="44" spans="1:19" x14ac:dyDescent="0.5">
      <c r="A44" s="1" t="s">
        <v>294</v>
      </c>
      <c r="C44" s="1" t="s">
        <v>287</v>
      </c>
      <c r="E44" s="1" t="s">
        <v>295</v>
      </c>
      <c r="G44" s="3">
        <v>18</v>
      </c>
      <c r="I44" s="3">
        <v>0</v>
      </c>
      <c r="K44" s="1" t="s">
        <v>287</v>
      </c>
      <c r="M44" s="3">
        <v>0</v>
      </c>
      <c r="O44" s="3">
        <v>50674571755</v>
      </c>
      <c r="Q44" s="1" t="s">
        <v>287</v>
      </c>
      <c r="S44" s="3">
        <v>50674571755</v>
      </c>
    </row>
    <row r="45" spans="1:19" x14ac:dyDescent="0.5">
      <c r="A45" s="1" t="s">
        <v>265</v>
      </c>
      <c r="C45" s="3">
        <v>1</v>
      </c>
      <c r="E45" s="1" t="s">
        <v>287</v>
      </c>
      <c r="G45" s="1">
        <v>0</v>
      </c>
      <c r="I45" s="3">
        <v>5424774166</v>
      </c>
      <c r="K45" s="3">
        <v>0</v>
      </c>
      <c r="M45" s="3">
        <v>5424774166</v>
      </c>
      <c r="O45" s="3">
        <v>193611288907</v>
      </c>
      <c r="Q45" s="3">
        <v>0</v>
      </c>
      <c r="S45" s="3">
        <v>193611288907</v>
      </c>
    </row>
    <row r="46" spans="1:19" x14ac:dyDescent="0.5">
      <c r="A46" s="1" t="s">
        <v>269</v>
      </c>
      <c r="C46" s="3">
        <v>1</v>
      </c>
      <c r="E46" s="1" t="s">
        <v>287</v>
      </c>
      <c r="G46" s="1">
        <v>0</v>
      </c>
      <c r="I46" s="3">
        <v>8688176456</v>
      </c>
      <c r="K46" s="3">
        <v>0</v>
      </c>
      <c r="M46" s="3">
        <v>8688176456</v>
      </c>
      <c r="O46" s="3">
        <v>389749934890</v>
      </c>
      <c r="Q46" s="3">
        <v>0</v>
      </c>
      <c r="S46" s="3">
        <v>389749934890</v>
      </c>
    </row>
    <row r="47" spans="1:19" x14ac:dyDescent="0.5">
      <c r="A47" s="1" t="s">
        <v>275</v>
      </c>
      <c r="C47" s="3">
        <v>17</v>
      </c>
      <c r="E47" s="1" t="s">
        <v>287</v>
      </c>
      <c r="G47" s="1">
        <v>0</v>
      </c>
      <c r="I47" s="3">
        <v>47712534031</v>
      </c>
      <c r="K47" s="3">
        <v>0</v>
      </c>
      <c r="M47" s="3">
        <v>47712534031</v>
      </c>
      <c r="O47" s="3">
        <v>293466438359</v>
      </c>
      <c r="Q47" s="3">
        <v>0</v>
      </c>
      <c r="S47" s="3">
        <v>293466438359</v>
      </c>
    </row>
    <row r="48" spans="1:19" ht="22.5" thickBot="1" x14ac:dyDescent="0.55000000000000004">
      <c r="I48" s="6">
        <f>SUM(I8:I47)</f>
        <v>1004127330296</v>
      </c>
      <c r="K48" s="6">
        <f>SUM(K8:K47)</f>
        <v>0</v>
      </c>
      <c r="M48" s="6">
        <f>SUM(M8:M47)</f>
        <v>1004127330296</v>
      </c>
      <c r="O48" s="6">
        <f>SUM(O8:O47)</f>
        <v>5779695303693</v>
      </c>
      <c r="Q48" s="6">
        <f>SUM(Q8:Q47)</f>
        <v>0</v>
      </c>
      <c r="S48" s="6">
        <f>SUM(S8:S47)</f>
        <v>5779695303693</v>
      </c>
    </row>
    <row r="4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1"/>
  <sheetViews>
    <sheetView rightToLeft="1" topLeftCell="A28" workbookViewId="0">
      <selection activeCell="I43" sqref="I43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2.5" x14ac:dyDescent="0.5">
      <c r="A3" s="16" t="s">
        <v>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2.5" x14ac:dyDescent="0.5">
      <c r="A6" s="13" t="s">
        <v>3</v>
      </c>
      <c r="C6" s="14" t="s">
        <v>296</v>
      </c>
      <c r="D6" s="14" t="s">
        <v>296</v>
      </c>
      <c r="E6" s="14" t="s">
        <v>296</v>
      </c>
      <c r="F6" s="14" t="s">
        <v>296</v>
      </c>
      <c r="G6" s="14" t="s">
        <v>296</v>
      </c>
      <c r="I6" s="14" t="s">
        <v>280</v>
      </c>
      <c r="J6" s="14" t="s">
        <v>280</v>
      </c>
      <c r="K6" s="14" t="s">
        <v>280</v>
      </c>
      <c r="L6" s="14" t="s">
        <v>280</v>
      </c>
      <c r="M6" s="14" t="s">
        <v>280</v>
      </c>
      <c r="O6" s="14" t="s">
        <v>281</v>
      </c>
      <c r="P6" s="14" t="s">
        <v>281</v>
      </c>
      <c r="Q6" s="14" t="s">
        <v>281</v>
      </c>
      <c r="R6" s="14" t="s">
        <v>281</v>
      </c>
      <c r="S6" s="14" t="s">
        <v>281</v>
      </c>
    </row>
    <row r="7" spans="1:19" ht="22.5" x14ac:dyDescent="0.5">
      <c r="A7" s="14" t="s">
        <v>3</v>
      </c>
      <c r="C7" s="17" t="s">
        <v>297</v>
      </c>
      <c r="E7" s="17" t="s">
        <v>298</v>
      </c>
      <c r="G7" s="17" t="s">
        <v>299</v>
      </c>
      <c r="I7" s="17" t="s">
        <v>300</v>
      </c>
      <c r="K7" s="17" t="s">
        <v>285</v>
      </c>
      <c r="M7" s="17" t="s">
        <v>301</v>
      </c>
      <c r="O7" s="17" t="s">
        <v>300</v>
      </c>
      <c r="Q7" s="17" t="s">
        <v>285</v>
      </c>
      <c r="S7" s="17" t="s">
        <v>301</v>
      </c>
    </row>
    <row r="8" spans="1:19" x14ac:dyDescent="0.5">
      <c r="A8" s="1" t="s">
        <v>302</v>
      </c>
      <c r="C8" s="1" t="s">
        <v>303</v>
      </c>
      <c r="E8" s="3">
        <v>440871</v>
      </c>
      <c r="G8" s="3">
        <v>1600</v>
      </c>
      <c r="I8" s="3">
        <v>0</v>
      </c>
      <c r="K8" s="3">
        <v>0</v>
      </c>
      <c r="M8" s="3">
        <v>0</v>
      </c>
      <c r="O8" s="3">
        <v>705393600</v>
      </c>
      <c r="Q8" s="3">
        <v>0</v>
      </c>
      <c r="S8" s="3">
        <v>705393600</v>
      </c>
    </row>
    <row r="9" spans="1:19" x14ac:dyDescent="0.5">
      <c r="A9" s="1" t="s">
        <v>304</v>
      </c>
      <c r="C9" s="1" t="s">
        <v>305</v>
      </c>
      <c r="E9" s="3">
        <v>3935486</v>
      </c>
      <c r="G9" s="3">
        <v>500</v>
      </c>
      <c r="I9" s="3">
        <v>0</v>
      </c>
      <c r="K9" s="3">
        <v>0</v>
      </c>
      <c r="M9" s="3">
        <v>0</v>
      </c>
      <c r="O9" s="3">
        <v>1967743000</v>
      </c>
      <c r="Q9" s="3">
        <v>0</v>
      </c>
      <c r="S9" s="3">
        <v>1967743000</v>
      </c>
    </row>
    <row r="10" spans="1:19" x14ac:dyDescent="0.5">
      <c r="A10" s="1" t="s">
        <v>30</v>
      </c>
      <c r="C10" s="1" t="s">
        <v>306</v>
      </c>
      <c r="E10" s="3">
        <v>14000000</v>
      </c>
      <c r="G10" s="3">
        <v>800</v>
      </c>
      <c r="I10" s="3">
        <v>0</v>
      </c>
      <c r="K10" s="3">
        <v>0</v>
      </c>
      <c r="M10" s="3">
        <v>0</v>
      </c>
      <c r="O10" s="3">
        <v>11200000000</v>
      </c>
      <c r="Q10" s="3">
        <v>1049782744</v>
      </c>
      <c r="S10" s="3">
        <v>10150217256</v>
      </c>
    </row>
    <row r="11" spans="1:19" x14ac:dyDescent="0.5">
      <c r="A11" s="1" t="s">
        <v>307</v>
      </c>
      <c r="C11" s="1" t="s">
        <v>308</v>
      </c>
      <c r="E11" s="3">
        <v>17817383</v>
      </c>
      <c r="G11" s="3">
        <v>490</v>
      </c>
      <c r="I11" s="3">
        <v>0</v>
      </c>
      <c r="K11" s="3">
        <v>0</v>
      </c>
      <c r="M11" s="3">
        <v>0</v>
      </c>
      <c r="O11" s="3">
        <v>8730517670</v>
      </c>
      <c r="Q11" s="3">
        <v>0</v>
      </c>
      <c r="S11" s="3">
        <v>8730517670</v>
      </c>
    </row>
    <row r="12" spans="1:19" x14ac:dyDescent="0.5">
      <c r="A12" s="1" t="s">
        <v>309</v>
      </c>
      <c r="C12" s="1" t="s">
        <v>310</v>
      </c>
      <c r="E12" s="3">
        <v>5065493</v>
      </c>
      <c r="G12" s="3">
        <v>500</v>
      </c>
      <c r="I12" s="3">
        <v>0</v>
      </c>
      <c r="K12" s="3">
        <v>0</v>
      </c>
      <c r="M12" s="3">
        <v>0</v>
      </c>
      <c r="O12" s="3">
        <v>2532746500</v>
      </c>
      <c r="Q12" s="3">
        <v>0</v>
      </c>
      <c r="S12" s="3">
        <v>2532746500</v>
      </c>
    </row>
    <row r="13" spans="1:19" x14ac:dyDescent="0.5">
      <c r="A13" s="1" t="s">
        <v>43</v>
      </c>
      <c r="C13" s="1" t="s">
        <v>311</v>
      </c>
      <c r="E13" s="3">
        <v>569044</v>
      </c>
      <c r="G13" s="3">
        <v>200</v>
      </c>
      <c r="I13" s="3">
        <v>0</v>
      </c>
      <c r="K13" s="3">
        <v>0</v>
      </c>
      <c r="M13" s="3">
        <v>0</v>
      </c>
      <c r="O13" s="3">
        <v>113808800</v>
      </c>
      <c r="Q13" s="3">
        <v>10539162</v>
      </c>
      <c r="S13" s="3">
        <v>103269638</v>
      </c>
    </row>
    <row r="14" spans="1:19" x14ac:dyDescent="0.5">
      <c r="A14" s="1" t="s">
        <v>38</v>
      </c>
      <c r="C14" s="1" t="s">
        <v>312</v>
      </c>
      <c r="E14" s="3">
        <v>3950300</v>
      </c>
      <c r="G14" s="3">
        <v>530</v>
      </c>
      <c r="I14" s="3">
        <v>0</v>
      </c>
      <c r="K14" s="3">
        <v>0</v>
      </c>
      <c r="M14" s="3">
        <v>0</v>
      </c>
      <c r="O14" s="3">
        <v>2093659000</v>
      </c>
      <c r="Q14" s="3">
        <v>213743785</v>
      </c>
      <c r="S14" s="3">
        <v>1879915215</v>
      </c>
    </row>
    <row r="15" spans="1:19" x14ac:dyDescent="0.5">
      <c r="A15" s="1" t="s">
        <v>15</v>
      </c>
      <c r="C15" s="1" t="s">
        <v>311</v>
      </c>
      <c r="E15" s="3">
        <v>426382</v>
      </c>
      <c r="G15" s="3">
        <v>700</v>
      </c>
      <c r="I15" s="3">
        <v>0</v>
      </c>
      <c r="K15" s="3">
        <v>0</v>
      </c>
      <c r="M15" s="3">
        <v>0</v>
      </c>
      <c r="O15" s="3">
        <v>298467400</v>
      </c>
      <c r="Q15" s="3">
        <v>27639306</v>
      </c>
      <c r="S15" s="3">
        <v>270828094</v>
      </c>
    </row>
    <row r="16" spans="1:19" x14ac:dyDescent="0.5">
      <c r="A16" s="1" t="s">
        <v>39</v>
      </c>
      <c r="C16" s="1" t="s">
        <v>313</v>
      </c>
      <c r="E16" s="3">
        <v>9613827</v>
      </c>
      <c r="G16" s="3">
        <v>860</v>
      </c>
      <c r="I16" s="3">
        <v>0</v>
      </c>
      <c r="K16" s="3">
        <v>0</v>
      </c>
      <c r="M16" s="3">
        <v>0</v>
      </c>
      <c r="O16" s="3">
        <v>8267891220</v>
      </c>
      <c r="Q16" s="3">
        <v>0</v>
      </c>
      <c r="S16" s="3">
        <v>8267891220</v>
      </c>
    </row>
    <row r="17" spans="1:19" x14ac:dyDescent="0.5">
      <c r="A17" s="1" t="s">
        <v>40</v>
      </c>
      <c r="C17" s="1" t="s">
        <v>314</v>
      </c>
      <c r="E17" s="3">
        <v>380000</v>
      </c>
      <c r="G17" s="3">
        <v>2080</v>
      </c>
      <c r="I17" s="3">
        <v>0</v>
      </c>
      <c r="K17" s="3">
        <v>0</v>
      </c>
      <c r="M17" s="3">
        <v>0</v>
      </c>
      <c r="O17" s="3">
        <v>790400000</v>
      </c>
      <c r="Q17" s="3">
        <v>0</v>
      </c>
      <c r="S17" s="3">
        <v>790400000</v>
      </c>
    </row>
    <row r="18" spans="1:19" x14ac:dyDescent="0.5">
      <c r="A18" s="1" t="s">
        <v>315</v>
      </c>
      <c r="C18" s="1" t="s">
        <v>316</v>
      </c>
      <c r="E18" s="3">
        <v>6124931</v>
      </c>
      <c r="G18" s="3">
        <v>250</v>
      </c>
      <c r="I18" s="3">
        <v>0</v>
      </c>
      <c r="K18" s="3">
        <v>0</v>
      </c>
      <c r="M18" s="3">
        <v>0</v>
      </c>
      <c r="O18" s="3">
        <v>1531232750</v>
      </c>
      <c r="Q18" s="3">
        <v>0</v>
      </c>
      <c r="S18" s="3">
        <v>1531232750</v>
      </c>
    </row>
    <row r="19" spans="1:19" x14ac:dyDescent="0.5">
      <c r="A19" s="1" t="s">
        <v>29</v>
      </c>
      <c r="C19" s="1" t="s">
        <v>312</v>
      </c>
      <c r="E19" s="3">
        <v>1287394</v>
      </c>
      <c r="G19" s="3">
        <v>3700</v>
      </c>
      <c r="I19" s="3">
        <v>0</v>
      </c>
      <c r="K19" s="3">
        <v>0</v>
      </c>
      <c r="M19" s="3">
        <v>0</v>
      </c>
      <c r="O19" s="3">
        <v>4763357800</v>
      </c>
      <c r="Q19" s="3">
        <v>361774010</v>
      </c>
      <c r="S19" s="3">
        <v>4401583790</v>
      </c>
    </row>
    <row r="20" spans="1:19" x14ac:dyDescent="0.5">
      <c r="A20" s="1" t="s">
        <v>36</v>
      </c>
      <c r="C20" s="1" t="s">
        <v>317</v>
      </c>
      <c r="E20" s="3">
        <v>5001056</v>
      </c>
      <c r="G20" s="3">
        <v>1850</v>
      </c>
      <c r="I20" s="3">
        <v>0</v>
      </c>
      <c r="K20" s="3">
        <v>0</v>
      </c>
      <c r="M20" s="3">
        <v>0</v>
      </c>
      <c r="O20" s="3">
        <v>9251953600</v>
      </c>
      <c r="Q20" s="3">
        <v>0</v>
      </c>
      <c r="S20" s="3">
        <v>9251953600</v>
      </c>
    </row>
    <row r="21" spans="1:19" x14ac:dyDescent="0.5">
      <c r="A21" s="1" t="s">
        <v>42</v>
      </c>
      <c r="C21" s="1" t="s">
        <v>289</v>
      </c>
      <c r="E21" s="3">
        <v>486269</v>
      </c>
      <c r="G21" s="3">
        <v>2400</v>
      </c>
      <c r="I21" s="3">
        <v>0</v>
      </c>
      <c r="K21" s="3">
        <v>0</v>
      </c>
      <c r="M21" s="3">
        <v>0</v>
      </c>
      <c r="O21" s="3">
        <v>1167045600</v>
      </c>
      <c r="Q21" s="3">
        <v>0</v>
      </c>
      <c r="S21" s="3">
        <v>1167045600</v>
      </c>
    </row>
    <row r="22" spans="1:19" x14ac:dyDescent="0.5">
      <c r="A22" s="1" t="s">
        <v>18</v>
      </c>
      <c r="C22" s="1" t="s">
        <v>318</v>
      </c>
      <c r="E22" s="3">
        <v>1329224</v>
      </c>
      <c r="G22" s="3">
        <v>370</v>
      </c>
      <c r="I22" s="3">
        <v>0</v>
      </c>
      <c r="K22" s="3">
        <v>0</v>
      </c>
      <c r="M22" s="3">
        <v>0</v>
      </c>
      <c r="O22" s="3">
        <v>491812880</v>
      </c>
      <c r="Q22" s="3">
        <v>0</v>
      </c>
      <c r="S22" s="3">
        <v>491812880</v>
      </c>
    </row>
    <row r="23" spans="1:19" x14ac:dyDescent="0.5">
      <c r="A23" s="1" t="s">
        <v>319</v>
      </c>
      <c r="C23" s="1" t="s">
        <v>320</v>
      </c>
      <c r="E23" s="3">
        <v>444523</v>
      </c>
      <c r="G23" s="3">
        <v>1650</v>
      </c>
      <c r="I23" s="3">
        <v>0</v>
      </c>
      <c r="K23" s="3">
        <v>0</v>
      </c>
      <c r="M23" s="3">
        <v>0</v>
      </c>
      <c r="O23" s="3">
        <v>733462950</v>
      </c>
      <c r="Q23" s="3">
        <v>0</v>
      </c>
      <c r="S23" s="3">
        <v>733462950</v>
      </c>
    </row>
    <row r="24" spans="1:19" x14ac:dyDescent="0.5">
      <c r="A24" s="1" t="s">
        <v>321</v>
      </c>
      <c r="C24" s="1" t="s">
        <v>322</v>
      </c>
      <c r="E24" s="3">
        <v>6374848</v>
      </c>
      <c r="G24" s="3">
        <v>620</v>
      </c>
      <c r="I24" s="3">
        <v>0</v>
      </c>
      <c r="K24" s="3">
        <v>0</v>
      </c>
      <c r="M24" s="3">
        <v>0</v>
      </c>
      <c r="O24" s="3">
        <v>3952405760</v>
      </c>
      <c r="Q24" s="3">
        <v>0</v>
      </c>
      <c r="S24" s="3">
        <v>3952405760</v>
      </c>
    </row>
    <row r="25" spans="1:19" x14ac:dyDescent="0.5">
      <c r="A25" s="1" t="s">
        <v>20</v>
      </c>
      <c r="C25" s="1" t="s">
        <v>323</v>
      </c>
      <c r="E25" s="3">
        <v>11058544</v>
      </c>
      <c r="G25" s="3">
        <v>750</v>
      </c>
      <c r="I25" s="3">
        <v>0</v>
      </c>
      <c r="K25" s="3">
        <v>0</v>
      </c>
      <c r="M25" s="3">
        <v>0</v>
      </c>
      <c r="O25" s="3">
        <v>8293908000</v>
      </c>
      <c r="Q25" s="3">
        <v>0</v>
      </c>
      <c r="S25" s="3">
        <v>8293908000</v>
      </c>
    </row>
    <row r="26" spans="1:19" x14ac:dyDescent="0.5">
      <c r="A26" s="1" t="s">
        <v>17</v>
      </c>
      <c r="C26" s="1" t="s">
        <v>324</v>
      </c>
      <c r="E26" s="3">
        <v>797212</v>
      </c>
      <c r="G26" s="3">
        <v>5500</v>
      </c>
      <c r="I26" s="3">
        <v>0</v>
      </c>
      <c r="K26" s="3">
        <v>0</v>
      </c>
      <c r="M26" s="3">
        <v>0</v>
      </c>
      <c r="O26" s="3">
        <v>4384666000</v>
      </c>
      <c r="Q26" s="3">
        <v>251927227</v>
      </c>
      <c r="S26" s="3">
        <v>4132738773</v>
      </c>
    </row>
    <row r="27" spans="1:19" x14ac:dyDescent="0.5">
      <c r="A27" s="1" t="s">
        <v>325</v>
      </c>
      <c r="C27" s="1" t="s">
        <v>187</v>
      </c>
      <c r="E27" s="3">
        <v>302021</v>
      </c>
      <c r="G27" s="3">
        <v>2770</v>
      </c>
      <c r="I27" s="3">
        <v>0</v>
      </c>
      <c r="K27" s="3">
        <v>0</v>
      </c>
      <c r="M27" s="3">
        <v>0</v>
      </c>
      <c r="O27" s="3">
        <v>836598170</v>
      </c>
      <c r="Q27" s="3">
        <v>33023612</v>
      </c>
      <c r="S27" s="3">
        <v>803574558</v>
      </c>
    </row>
    <row r="28" spans="1:19" x14ac:dyDescent="0.5">
      <c r="A28" s="1" t="s">
        <v>37</v>
      </c>
      <c r="C28" s="1" t="s">
        <v>326</v>
      </c>
      <c r="E28" s="3">
        <v>1167893</v>
      </c>
      <c r="G28" s="3">
        <v>1500</v>
      </c>
      <c r="I28" s="3">
        <v>0</v>
      </c>
      <c r="K28" s="3">
        <v>0</v>
      </c>
      <c r="M28" s="3">
        <v>0</v>
      </c>
      <c r="O28" s="3">
        <v>1751839500</v>
      </c>
      <c r="Q28" s="3">
        <v>143232160</v>
      </c>
      <c r="S28" s="3">
        <v>1608607340</v>
      </c>
    </row>
    <row r="29" spans="1:19" x14ac:dyDescent="0.5">
      <c r="A29" s="1" t="s">
        <v>327</v>
      </c>
      <c r="C29" s="1" t="s">
        <v>328</v>
      </c>
      <c r="E29" s="3">
        <v>690037</v>
      </c>
      <c r="G29" s="3">
        <v>2300</v>
      </c>
      <c r="I29" s="3">
        <v>0</v>
      </c>
      <c r="K29" s="3">
        <v>0</v>
      </c>
      <c r="M29" s="3">
        <v>0</v>
      </c>
      <c r="O29" s="3">
        <v>1587085100</v>
      </c>
      <c r="Q29" s="3">
        <v>82445979</v>
      </c>
      <c r="S29" s="3">
        <v>1504639121</v>
      </c>
    </row>
    <row r="30" spans="1:19" x14ac:dyDescent="0.5">
      <c r="A30" s="1" t="s">
        <v>34</v>
      </c>
      <c r="C30" s="1" t="s">
        <v>184</v>
      </c>
      <c r="E30" s="3">
        <v>714014</v>
      </c>
      <c r="G30" s="3">
        <v>326</v>
      </c>
      <c r="I30" s="3">
        <v>0</v>
      </c>
      <c r="K30" s="3">
        <v>0</v>
      </c>
      <c r="M30" s="3">
        <v>0</v>
      </c>
      <c r="O30" s="3">
        <v>232768564</v>
      </c>
      <c r="Q30" s="3">
        <v>9188233</v>
      </c>
      <c r="S30" s="3">
        <v>223580331</v>
      </c>
    </row>
    <row r="31" spans="1:19" x14ac:dyDescent="0.5">
      <c r="A31" s="1" t="s">
        <v>329</v>
      </c>
      <c r="C31" s="1" t="s">
        <v>330</v>
      </c>
      <c r="E31" s="3">
        <v>7000000</v>
      </c>
      <c r="G31" s="3">
        <v>410</v>
      </c>
      <c r="I31" s="3">
        <v>0</v>
      </c>
      <c r="K31" s="3">
        <v>0</v>
      </c>
      <c r="M31" s="3">
        <v>0</v>
      </c>
      <c r="O31" s="3">
        <v>2870000000</v>
      </c>
      <c r="Q31" s="3">
        <v>0</v>
      </c>
      <c r="S31" s="3">
        <v>2870000000</v>
      </c>
    </row>
    <row r="32" spans="1:19" x14ac:dyDescent="0.5">
      <c r="A32" s="1" t="s">
        <v>331</v>
      </c>
      <c r="C32" s="1" t="s">
        <v>332</v>
      </c>
      <c r="E32" s="3">
        <v>1100420</v>
      </c>
      <c r="G32" s="3">
        <v>500</v>
      </c>
      <c r="I32" s="3">
        <v>0</v>
      </c>
      <c r="K32" s="3">
        <v>0</v>
      </c>
      <c r="M32" s="3">
        <v>0</v>
      </c>
      <c r="O32" s="3">
        <v>550210000</v>
      </c>
      <c r="Q32" s="3">
        <v>0</v>
      </c>
      <c r="S32" s="3">
        <v>550210000</v>
      </c>
    </row>
    <row r="33" spans="1:19" x14ac:dyDescent="0.5">
      <c r="A33" s="1" t="s">
        <v>333</v>
      </c>
      <c r="C33" s="1" t="s">
        <v>334</v>
      </c>
      <c r="E33" s="3">
        <v>1169079</v>
      </c>
      <c r="G33" s="3">
        <v>8740</v>
      </c>
      <c r="I33" s="3">
        <v>0</v>
      </c>
      <c r="K33" s="3">
        <v>0</v>
      </c>
      <c r="M33" s="3">
        <v>0</v>
      </c>
      <c r="O33" s="3">
        <v>10217750460</v>
      </c>
      <c r="Q33" s="3">
        <v>0</v>
      </c>
      <c r="S33" s="3">
        <v>10217750460</v>
      </c>
    </row>
    <row r="34" spans="1:19" x14ac:dyDescent="0.5">
      <c r="A34" s="1" t="s">
        <v>27</v>
      </c>
      <c r="C34" s="1" t="s">
        <v>335</v>
      </c>
      <c r="E34" s="3">
        <v>9470811</v>
      </c>
      <c r="G34" s="3">
        <v>4660</v>
      </c>
      <c r="I34" s="3">
        <v>0</v>
      </c>
      <c r="K34" s="3">
        <v>0</v>
      </c>
      <c r="M34" s="3">
        <v>0</v>
      </c>
      <c r="O34" s="3">
        <v>44133979260</v>
      </c>
      <c r="Q34" s="3">
        <v>5247069351</v>
      </c>
      <c r="S34" s="3">
        <v>38886909909</v>
      </c>
    </row>
    <row r="35" spans="1:19" x14ac:dyDescent="0.5">
      <c r="A35" s="1" t="s">
        <v>25</v>
      </c>
      <c r="C35" s="1" t="s">
        <v>336</v>
      </c>
      <c r="E35" s="3">
        <v>8900000</v>
      </c>
      <c r="G35" s="3">
        <v>1200</v>
      </c>
      <c r="I35" s="3">
        <v>10680000000</v>
      </c>
      <c r="K35" s="3">
        <v>421578947</v>
      </c>
      <c r="M35" s="3">
        <v>10258421053</v>
      </c>
      <c r="O35" s="3">
        <v>10680000000</v>
      </c>
      <c r="Q35" s="3">
        <v>421578947</v>
      </c>
      <c r="S35" s="3">
        <v>10258421053</v>
      </c>
    </row>
    <row r="36" spans="1:19" x14ac:dyDescent="0.5">
      <c r="A36" s="1" t="s">
        <v>337</v>
      </c>
      <c r="C36" s="1" t="s">
        <v>338</v>
      </c>
      <c r="E36" s="3">
        <v>1675546</v>
      </c>
      <c r="G36" s="3">
        <v>356</v>
      </c>
      <c r="I36" s="3">
        <v>0</v>
      </c>
      <c r="K36" s="3">
        <v>0</v>
      </c>
      <c r="M36" s="3">
        <v>0</v>
      </c>
      <c r="O36" s="3">
        <v>596494376</v>
      </c>
      <c r="Q36" s="3">
        <v>67082954</v>
      </c>
      <c r="S36" s="3">
        <v>529411422</v>
      </c>
    </row>
    <row r="37" spans="1:19" x14ac:dyDescent="0.5">
      <c r="A37" s="1" t="s">
        <v>26</v>
      </c>
      <c r="C37" s="1" t="s">
        <v>339</v>
      </c>
      <c r="E37" s="3">
        <v>11676101</v>
      </c>
      <c r="G37" s="3">
        <v>770</v>
      </c>
      <c r="I37" s="3">
        <v>0</v>
      </c>
      <c r="K37" s="3">
        <v>0</v>
      </c>
      <c r="M37" s="3">
        <v>0</v>
      </c>
      <c r="O37" s="3">
        <v>8990597770</v>
      </c>
      <c r="Q37" s="3">
        <v>882955556</v>
      </c>
      <c r="S37" s="3">
        <v>8107642214</v>
      </c>
    </row>
    <row r="38" spans="1:19" x14ac:dyDescent="0.5">
      <c r="A38" s="1" t="s">
        <v>21</v>
      </c>
      <c r="C38" s="1" t="s">
        <v>340</v>
      </c>
      <c r="E38" s="3">
        <v>687291</v>
      </c>
      <c r="G38" s="3">
        <v>15</v>
      </c>
      <c r="I38" s="3">
        <v>0</v>
      </c>
      <c r="K38" s="3">
        <v>0</v>
      </c>
      <c r="M38" s="3">
        <v>0</v>
      </c>
      <c r="O38" s="3">
        <v>10309365</v>
      </c>
      <c r="Q38" s="3">
        <v>1296387</v>
      </c>
      <c r="S38" s="3">
        <v>9012978</v>
      </c>
    </row>
    <row r="39" spans="1:19" x14ac:dyDescent="0.5">
      <c r="A39" s="1" t="s">
        <v>16</v>
      </c>
      <c r="C39" s="1" t="s">
        <v>338</v>
      </c>
      <c r="E39" s="3">
        <v>2290956</v>
      </c>
      <c r="G39" s="3">
        <v>257</v>
      </c>
      <c r="I39" s="3">
        <v>0</v>
      </c>
      <c r="K39" s="3">
        <v>0</v>
      </c>
      <c r="M39" s="3">
        <v>0</v>
      </c>
      <c r="O39" s="3">
        <v>588775692</v>
      </c>
      <c r="Q39" s="3">
        <v>23241146</v>
      </c>
      <c r="S39" s="3">
        <v>565534546</v>
      </c>
    </row>
    <row r="40" spans="1:19" ht="22.5" thickBot="1" x14ac:dyDescent="0.55000000000000004">
      <c r="I40" s="6">
        <f>SUM(I8:I39)</f>
        <v>10680000000</v>
      </c>
      <c r="K40" s="6">
        <f>SUM(K8:K39)</f>
        <v>421578947</v>
      </c>
      <c r="M40" s="6">
        <f>SUM(M8:M39)</f>
        <v>10258421053</v>
      </c>
      <c r="O40" s="6">
        <f>SUM(O8:O39)</f>
        <v>154316880787</v>
      </c>
      <c r="Q40" s="6">
        <f>SUM(Q8:Q39)</f>
        <v>8826520559</v>
      </c>
      <c r="S40" s="6">
        <f>SUM(S8:S39)</f>
        <v>145490360228</v>
      </c>
    </row>
    <row r="41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T104"/>
  <sheetViews>
    <sheetView rightToLeft="1" topLeftCell="A79" workbookViewId="0">
      <selection activeCell="Q38" sqref="Q38:Q100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20" ht="22.5" x14ac:dyDescent="0.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20" ht="22.5" x14ac:dyDescent="0.5">
      <c r="A3" s="16" t="s">
        <v>278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20" ht="22.5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20" ht="22.5" x14ac:dyDescent="0.5">
      <c r="A6" s="13" t="s">
        <v>3</v>
      </c>
      <c r="C6" s="14" t="s">
        <v>280</v>
      </c>
      <c r="D6" s="14" t="s">
        <v>280</v>
      </c>
      <c r="E6" s="14" t="s">
        <v>280</v>
      </c>
      <c r="F6" s="14" t="s">
        <v>280</v>
      </c>
      <c r="G6" s="14" t="s">
        <v>280</v>
      </c>
      <c r="H6" s="14" t="s">
        <v>280</v>
      </c>
      <c r="I6" s="14" t="s">
        <v>280</v>
      </c>
      <c r="K6" s="14" t="s">
        <v>281</v>
      </c>
      <c r="L6" s="14" t="s">
        <v>281</v>
      </c>
      <c r="M6" s="14" t="s">
        <v>281</v>
      </c>
      <c r="N6" s="14" t="s">
        <v>281</v>
      </c>
      <c r="O6" s="14" t="s">
        <v>281</v>
      </c>
      <c r="P6" s="14" t="s">
        <v>281</v>
      </c>
      <c r="Q6" s="14" t="s">
        <v>281</v>
      </c>
    </row>
    <row r="7" spans="1:20" ht="22.5" x14ac:dyDescent="0.5">
      <c r="A7" s="14" t="s">
        <v>3</v>
      </c>
      <c r="C7" s="17" t="s">
        <v>7</v>
      </c>
      <c r="E7" s="17" t="s">
        <v>341</v>
      </c>
      <c r="G7" s="17" t="s">
        <v>342</v>
      </c>
      <c r="I7" s="17" t="s">
        <v>343</v>
      </c>
      <c r="K7" s="17" t="s">
        <v>7</v>
      </c>
      <c r="M7" s="17" t="s">
        <v>341</v>
      </c>
      <c r="O7" s="17" t="s">
        <v>342</v>
      </c>
      <c r="Q7" s="17" t="s">
        <v>343</v>
      </c>
    </row>
    <row r="8" spans="1:20" x14ac:dyDescent="0.5">
      <c r="A8" s="1" t="s">
        <v>30</v>
      </c>
      <c r="C8" s="3">
        <v>7500000</v>
      </c>
      <c r="E8" s="3">
        <v>114523126500</v>
      </c>
      <c r="G8" s="3">
        <v>121354494823</v>
      </c>
      <c r="I8" s="3">
        <v>-6831368323</v>
      </c>
      <c r="K8" s="3">
        <v>7500000</v>
      </c>
      <c r="M8" s="3">
        <v>114523126500</v>
      </c>
      <c r="O8" s="3">
        <v>64641848162</v>
      </c>
      <c r="Q8" s="3">
        <v>49881278338</v>
      </c>
      <c r="S8" s="3"/>
      <c r="T8" s="3"/>
    </row>
    <row r="9" spans="1:20" x14ac:dyDescent="0.5">
      <c r="A9" s="1" t="s">
        <v>43</v>
      </c>
      <c r="C9" s="3">
        <v>241625</v>
      </c>
      <c r="E9" s="3">
        <v>12789650553</v>
      </c>
      <c r="G9" s="3">
        <v>12897347358</v>
      </c>
      <c r="I9" s="3">
        <v>-107696805</v>
      </c>
      <c r="K9" s="3">
        <v>241625</v>
      </c>
      <c r="M9" s="3">
        <v>12789650553</v>
      </c>
      <c r="O9" s="3">
        <v>12897347358</v>
      </c>
      <c r="Q9" s="3">
        <v>-107696805</v>
      </c>
      <c r="S9" s="3"/>
      <c r="T9" s="3"/>
    </row>
    <row r="10" spans="1:20" x14ac:dyDescent="0.5">
      <c r="A10" s="1" t="s">
        <v>38</v>
      </c>
      <c r="C10" s="3">
        <v>4000000</v>
      </c>
      <c r="E10" s="3">
        <v>134811501440</v>
      </c>
      <c r="G10" s="3">
        <v>135558768981</v>
      </c>
      <c r="I10" s="3">
        <v>-747267541</v>
      </c>
      <c r="K10" s="3">
        <v>4000000</v>
      </c>
      <c r="M10" s="3">
        <v>134811501440</v>
      </c>
      <c r="O10" s="3">
        <v>135558768981</v>
      </c>
      <c r="Q10" s="3">
        <v>-747267541</v>
      </c>
      <c r="S10" s="3"/>
      <c r="T10" s="3"/>
    </row>
    <row r="11" spans="1:20" x14ac:dyDescent="0.5">
      <c r="A11" s="1" t="s">
        <v>15</v>
      </c>
      <c r="C11" s="3">
        <v>240000</v>
      </c>
      <c r="E11" s="3">
        <v>25574871884</v>
      </c>
      <c r="G11" s="3">
        <v>25844977973</v>
      </c>
      <c r="I11" s="3">
        <v>-270106089</v>
      </c>
      <c r="K11" s="3">
        <v>240000</v>
      </c>
      <c r="M11" s="3">
        <v>25574871884</v>
      </c>
      <c r="O11" s="3">
        <v>19492805128</v>
      </c>
      <c r="Q11" s="3">
        <v>6082066756</v>
      </c>
      <c r="S11" s="3"/>
      <c r="T11" s="3"/>
    </row>
    <row r="12" spans="1:20" x14ac:dyDescent="0.5">
      <c r="A12" s="1" t="s">
        <v>39</v>
      </c>
      <c r="C12" s="3">
        <v>3000000</v>
      </c>
      <c r="E12" s="3">
        <v>68370679560</v>
      </c>
      <c r="G12" s="3">
        <v>68788455994</v>
      </c>
      <c r="I12" s="3">
        <v>-417776434</v>
      </c>
      <c r="K12" s="3">
        <v>3000000</v>
      </c>
      <c r="M12" s="3">
        <v>68370679560</v>
      </c>
      <c r="O12" s="3">
        <v>68788455994</v>
      </c>
      <c r="Q12" s="3">
        <v>-417776434</v>
      </c>
      <c r="S12" s="3"/>
      <c r="T12" s="3"/>
    </row>
    <row r="13" spans="1:20" x14ac:dyDescent="0.5">
      <c r="A13" s="1" t="s">
        <v>40</v>
      </c>
      <c r="C13" s="3">
        <v>1500000</v>
      </c>
      <c r="E13" s="3">
        <v>139158655080</v>
      </c>
      <c r="G13" s="3">
        <v>140284952165</v>
      </c>
      <c r="I13" s="3">
        <v>-1126297085</v>
      </c>
      <c r="K13" s="3">
        <v>1500000</v>
      </c>
      <c r="M13" s="3">
        <v>139158655080</v>
      </c>
      <c r="O13" s="3">
        <v>140284952165</v>
      </c>
      <c r="Q13" s="3">
        <v>-1126297085</v>
      </c>
      <c r="S13" s="3"/>
      <c r="T13" s="3"/>
    </row>
    <row r="14" spans="1:20" x14ac:dyDescent="0.5">
      <c r="A14" s="1" t="s">
        <v>41</v>
      </c>
      <c r="C14" s="3">
        <v>1983789</v>
      </c>
      <c r="E14" s="3">
        <v>78384153074</v>
      </c>
      <c r="G14" s="3">
        <v>78857104168</v>
      </c>
      <c r="I14" s="3">
        <v>-472951094</v>
      </c>
      <c r="K14" s="3">
        <v>1983789</v>
      </c>
      <c r="M14" s="3">
        <v>78384153074</v>
      </c>
      <c r="O14" s="3">
        <v>78857104168</v>
      </c>
      <c r="Q14" s="3">
        <v>-472951094</v>
      </c>
      <c r="S14" s="3"/>
      <c r="T14" s="3"/>
    </row>
    <row r="15" spans="1:20" x14ac:dyDescent="0.5">
      <c r="A15" s="1" t="s">
        <v>29</v>
      </c>
      <c r="C15" s="3">
        <v>650001</v>
      </c>
      <c r="E15" s="3">
        <v>32970276505</v>
      </c>
      <c r="G15" s="3">
        <v>38027319153</v>
      </c>
      <c r="I15" s="3">
        <v>-5057042648</v>
      </c>
      <c r="K15" s="3">
        <v>650001</v>
      </c>
      <c r="M15" s="3">
        <v>32970276505</v>
      </c>
      <c r="O15" s="3">
        <v>11315468596</v>
      </c>
      <c r="Q15" s="3">
        <v>21654807909</v>
      </c>
      <c r="S15" s="3"/>
      <c r="T15" s="3"/>
    </row>
    <row r="16" spans="1:20" x14ac:dyDescent="0.5">
      <c r="A16" s="1" t="s">
        <v>36</v>
      </c>
      <c r="C16" s="3">
        <v>3999999</v>
      </c>
      <c r="E16" s="3">
        <v>95139970295</v>
      </c>
      <c r="G16" s="3">
        <v>95548996339</v>
      </c>
      <c r="I16" s="3">
        <v>-409026044</v>
      </c>
      <c r="K16" s="3">
        <v>3999999</v>
      </c>
      <c r="M16" s="3">
        <v>95139970295</v>
      </c>
      <c r="O16" s="3">
        <v>61506886221</v>
      </c>
      <c r="Q16" s="3">
        <v>33633084074</v>
      </c>
      <c r="S16" s="3"/>
      <c r="T16" s="3"/>
    </row>
    <row r="17" spans="1:20" x14ac:dyDescent="0.5">
      <c r="A17" s="1" t="s">
        <v>42</v>
      </c>
      <c r="C17" s="3">
        <v>200000</v>
      </c>
      <c r="E17" s="3">
        <v>8753993600</v>
      </c>
      <c r="G17" s="3">
        <v>8812428613</v>
      </c>
      <c r="I17" s="3">
        <v>-58435013</v>
      </c>
      <c r="K17" s="3">
        <v>200000</v>
      </c>
      <c r="M17" s="3">
        <v>8753993600</v>
      </c>
      <c r="O17" s="3">
        <v>8812428613</v>
      </c>
      <c r="Q17" s="3">
        <v>-58435013</v>
      </c>
      <c r="S17" s="3"/>
      <c r="T17" s="3"/>
    </row>
    <row r="18" spans="1:20" x14ac:dyDescent="0.5">
      <c r="A18" s="1" t="s">
        <v>18</v>
      </c>
      <c r="C18" s="3">
        <v>474722</v>
      </c>
      <c r="E18" s="3">
        <v>6214680418</v>
      </c>
      <c r="G18" s="3">
        <v>6256627584</v>
      </c>
      <c r="I18" s="3">
        <v>-41947166</v>
      </c>
      <c r="K18" s="3">
        <v>474722</v>
      </c>
      <c r="M18" s="3">
        <v>6214680418</v>
      </c>
      <c r="O18" s="3">
        <v>4473683461</v>
      </c>
      <c r="Q18" s="3">
        <v>1740996957</v>
      </c>
      <c r="S18" s="3"/>
      <c r="T18" s="3"/>
    </row>
    <row r="19" spans="1:20" x14ac:dyDescent="0.5">
      <c r="A19" s="1" t="s">
        <v>35</v>
      </c>
      <c r="C19" s="3">
        <v>2299779</v>
      </c>
      <c r="E19" s="3">
        <v>10111880438</v>
      </c>
      <c r="G19" s="3">
        <v>9965896519</v>
      </c>
      <c r="I19" s="3">
        <v>145983919</v>
      </c>
      <c r="K19" s="3">
        <v>2299779</v>
      </c>
      <c r="M19" s="3">
        <v>10111880438</v>
      </c>
      <c r="O19" s="3">
        <v>9714736526</v>
      </c>
      <c r="Q19" s="3">
        <v>397143912</v>
      </c>
      <c r="S19" s="3"/>
      <c r="T19" s="3"/>
    </row>
    <row r="20" spans="1:20" x14ac:dyDescent="0.5">
      <c r="A20" s="1" t="s">
        <v>32</v>
      </c>
      <c r="C20" s="3">
        <v>190400</v>
      </c>
      <c r="E20" s="3">
        <v>262530274889</v>
      </c>
      <c r="G20" s="3">
        <v>264523286525</v>
      </c>
      <c r="I20" s="3">
        <v>-1993011636</v>
      </c>
      <c r="K20" s="3">
        <v>190400</v>
      </c>
      <c r="M20" s="3">
        <v>262530274889</v>
      </c>
      <c r="O20" s="3">
        <v>82273204123</v>
      </c>
      <c r="Q20" s="3">
        <v>180257070766</v>
      </c>
      <c r="S20" s="3"/>
      <c r="T20" s="3"/>
    </row>
    <row r="21" spans="1:20" x14ac:dyDescent="0.5">
      <c r="A21" s="1" t="s">
        <v>20</v>
      </c>
      <c r="C21" s="3">
        <v>4958544</v>
      </c>
      <c r="E21" s="3">
        <v>46563939709</v>
      </c>
      <c r="G21" s="3">
        <v>46568950314</v>
      </c>
      <c r="I21" s="3">
        <v>-5010605</v>
      </c>
      <c r="K21" s="3">
        <v>4958544</v>
      </c>
      <c r="M21" s="3">
        <v>46563939709</v>
      </c>
      <c r="O21" s="3">
        <v>12204669921</v>
      </c>
      <c r="Q21" s="3">
        <v>34359269788</v>
      </c>
      <c r="S21" s="3"/>
      <c r="T21" s="3"/>
    </row>
    <row r="22" spans="1:20" x14ac:dyDescent="0.5">
      <c r="A22" s="1" t="s">
        <v>33</v>
      </c>
      <c r="C22" s="3">
        <v>148800</v>
      </c>
      <c r="E22" s="3">
        <v>207063032566</v>
      </c>
      <c r="G22" s="3">
        <v>231325361512</v>
      </c>
      <c r="I22" s="3">
        <v>-24262328946</v>
      </c>
      <c r="K22" s="3">
        <v>148800</v>
      </c>
      <c r="M22" s="3">
        <v>207063032566</v>
      </c>
      <c r="O22" s="3">
        <v>64451747725</v>
      </c>
      <c r="Q22" s="3">
        <v>142611284841</v>
      </c>
      <c r="S22" s="3"/>
      <c r="T22" s="3"/>
    </row>
    <row r="23" spans="1:20" x14ac:dyDescent="0.5">
      <c r="A23" s="1" t="s">
        <v>17</v>
      </c>
      <c r="C23" s="3">
        <v>125522</v>
      </c>
      <c r="E23" s="3">
        <v>10076667718</v>
      </c>
      <c r="G23" s="3">
        <v>19638592625</v>
      </c>
      <c r="I23" s="3">
        <v>-9561924907</v>
      </c>
      <c r="K23" s="3">
        <v>125522</v>
      </c>
      <c r="M23" s="3">
        <v>10076667718</v>
      </c>
      <c r="O23" s="3">
        <v>5242196557</v>
      </c>
      <c r="Q23" s="3">
        <v>4834471161</v>
      </c>
      <c r="S23" s="3"/>
      <c r="T23" s="3"/>
    </row>
    <row r="24" spans="1:20" x14ac:dyDescent="0.5">
      <c r="A24" s="1" t="s">
        <v>31</v>
      </c>
      <c r="C24" s="3">
        <v>77700</v>
      </c>
      <c r="E24" s="3">
        <v>108162624423</v>
      </c>
      <c r="G24" s="3">
        <v>113703987007</v>
      </c>
      <c r="I24" s="3">
        <v>-5541362584</v>
      </c>
      <c r="K24" s="3">
        <v>77700</v>
      </c>
      <c r="M24" s="3">
        <v>108162624423</v>
      </c>
      <c r="O24" s="3">
        <v>48900855528</v>
      </c>
      <c r="Q24" s="3">
        <v>59261768895</v>
      </c>
      <c r="S24" s="3"/>
      <c r="T24" s="3"/>
    </row>
    <row r="25" spans="1:20" x14ac:dyDescent="0.5">
      <c r="A25" s="1" t="s">
        <v>34</v>
      </c>
      <c r="C25" s="3">
        <v>714014</v>
      </c>
      <c r="E25" s="3">
        <v>11508685227</v>
      </c>
      <c r="G25" s="3">
        <v>11334286702</v>
      </c>
      <c r="I25" s="3">
        <v>174398525</v>
      </c>
      <c r="K25" s="3">
        <v>714014</v>
      </c>
      <c r="M25" s="3">
        <v>11508685227</v>
      </c>
      <c r="O25" s="3">
        <v>10969202676</v>
      </c>
      <c r="Q25" s="3">
        <v>539482551</v>
      </c>
      <c r="S25" s="3"/>
      <c r="T25" s="3"/>
    </row>
    <row r="26" spans="1:20" x14ac:dyDescent="0.5">
      <c r="A26" s="1" t="s">
        <v>24</v>
      </c>
      <c r="C26" s="3">
        <v>567944</v>
      </c>
      <c r="E26" s="3">
        <v>18207442517</v>
      </c>
      <c r="G26" s="3">
        <v>17952924697</v>
      </c>
      <c r="I26" s="3">
        <v>254517820</v>
      </c>
      <c r="K26" s="3">
        <v>567944</v>
      </c>
      <c r="M26" s="3">
        <v>18207442517</v>
      </c>
      <c r="O26" s="3">
        <v>17524098784</v>
      </c>
      <c r="Q26" s="3">
        <v>683343733</v>
      </c>
      <c r="S26" s="3"/>
      <c r="T26" s="3"/>
    </row>
    <row r="27" spans="1:20" x14ac:dyDescent="0.5">
      <c r="A27" s="1" t="s">
        <v>25</v>
      </c>
      <c r="C27" s="3">
        <v>8900000</v>
      </c>
      <c r="E27" s="3">
        <v>318193740552</v>
      </c>
      <c r="G27" s="3">
        <v>328817905512</v>
      </c>
      <c r="I27" s="3">
        <v>-10624164960</v>
      </c>
      <c r="K27" s="3">
        <v>8900000</v>
      </c>
      <c r="M27" s="3">
        <v>318193740552</v>
      </c>
      <c r="O27" s="3">
        <v>299601164788</v>
      </c>
      <c r="Q27" s="3">
        <v>18592575764</v>
      </c>
      <c r="S27" s="3"/>
      <c r="T27" s="3"/>
    </row>
    <row r="28" spans="1:20" x14ac:dyDescent="0.5">
      <c r="A28" s="1" t="s">
        <v>26</v>
      </c>
      <c r="C28" s="3">
        <v>1500000</v>
      </c>
      <c r="E28" s="3">
        <v>27097589280</v>
      </c>
      <c r="G28" s="3">
        <v>26292010834</v>
      </c>
      <c r="I28" s="3">
        <v>805578446</v>
      </c>
      <c r="K28" s="3">
        <v>1500000</v>
      </c>
      <c r="M28" s="3">
        <v>27097589280</v>
      </c>
      <c r="O28" s="3">
        <v>28053396361</v>
      </c>
      <c r="Q28" s="3">
        <v>-955807081</v>
      </c>
      <c r="S28" s="3"/>
      <c r="T28" s="3"/>
    </row>
    <row r="29" spans="1:20" x14ac:dyDescent="0.5">
      <c r="A29" s="1" t="s">
        <v>16</v>
      </c>
      <c r="C29" s="3">
        <v>1790956</v>
      </c>
      <c r="E29" s="3">
        <v>36811272128</v>
      </c>
      <c r="G29" s="3">
        <v>36454543673</v>
      </c>
      <c r="I29" s="3">
        <v>356728455</v>
      </c>
      <c r="K29" s="3">
        <v>1790956</v>
      </c>
      <c r="M29" s="3">
        <v>36811272128</v>
      </c>
      <c r="O29" s="3">
        <v>36361474414</v>
      </c>
      <c r="Q29" s="3">
        <v>449797714</v>
      </c>
      <c r="S29" s="3"/>
      <c r="T29" s="3"/>
    </row>
    <row r="30" spans="1:20" x14ac:dyDescent="0.5">
      <c r="A30" s="1" t="s">
        <v>23</v>
      </c>
      <c r="C30" s="3">
        <v>18941622</v>
      </c>
      <c r="E30" s="3">
        <v>127545526910</v>
      </c>
      <c r="G30" s="3">
        <v>109790539481</v>
      </c>
      <c r="I30" s="3">
        <v>17754987429</v>
      </c>
      <c r="K30" s="3">
        <v>18941622</v>
      </c>
      <c r="M30" s="3">
        <v>127545526910</v>
      </c>
      <c r="O30" s="3">
        <v>-13623040033</v>
      </c>
      <c r="Q30" s="3">
        <v>141168566943</v>
      </c>
      <c r="S30" s="3"/>
      <c r="T30" s="3"/>
    </row>
    <row r="31" spans="1:20" x14ac:dyDescent="0.5">
      <c r="A31" s="1" t="s">
        <v>344</v>
      </c>
      <c r="C31" s="3">
        <v>0</v>
      </c>
      <c r="E31" s="3">
        <v>0</v>
      </c>
      <c r="G31" s="3">
        <v>0</v>
      </c>
      <c r="I31" s="3">
        <v>0</v>
      </c>
      <c r="K31" s="3">
        <v>0</v>
      </c>
      <c r="M31" s="3">
        <v>0</v>
      </c>
      <c r="O31" s="3">
        <v>0</v>
      </c>
      <c r="Q31" s="3">
        <v>0</v>
      </c>
      <c r="S31" s="3"/>
      <c r="T31" s="3"/>
    </row>
    <row r="32" spans="1:20" x14ac:dyDescent="0.5">
      <c r="A32" s="1" t="s">
        <v>345</v>
      </c>
      <c r="C32" s="3">
        <v>0</v>
      </c>
      <c r="E32" s="3">
        <v>0</v>
      </c>
      <c r="G32" s="3">
        <v>0</v>
      </c>
      <c r="I32" s="3">
        <v>0</v>
      </c>
      <c r="K32" s="3">
        <v>0</v>
      </c>
      <c r="M32" s="3">
        <v>0</v>
      </c>
      <c r="O32" s="3">
        <v>0</v>
      </c>
      <c r="Q32" s="3">
        <v>0</v>
      </c>
      <c r="S32" s="3"/>
      <c r="T32" s="3"/>
    </row>
    <row r="33" spans="1:20" x14ac:dyDescent="0.5">
      <c r="A33" s="1" t="s">
        <v>37</v>
      </c>
      <c r="C33" s="3">
        <v>0</v>
      </c>
      <c r="E33" s="3">
        <v>0</v>
      </c>
      <c r="G33" s="3">
        <v>247164283</v>
      </c>
      <c r="I33" s="3">
        <v>-247164283</v>
      </c>
      <c r="K33" s="3">
        <v>0</v>
      </c>
      <c r="M33" s="3">
        <v>0</v>
      </c>
      <c r="O33" s="3">
        <v>0</v>
      </c>
      <c r="Q33" s="3">
        <v>0</v>
      </c>
      <c r="S33" s="3"/>
      <c r="T33" s="3"/>
    </row>
    <row r="34" spans="1:20" x14ac:dyDescent="0.5">
      <c r="A34" s="1" t="s">
        <v>27</v>
      </c>
      <c r="C34" s="3">
        <v>0</v>
      </c>
      <c r="E34" s="3">
        <v>0</v>
      </c>
      <c r="G34" s="3">
        <v>-20936028426</v>
      </c>
      <c r="I34" s="3">
        <v>20936028426</v>
      </c>
      <c r="K34" s="3">
        <v>0</v>
      </c>
      <c r="M34" s="3">
        <v>0</v>
      </c>
      <c r="O34" s="3">
        <v>0</v>
      </c>
      <c r="Q34" s="3">
        <v>0</v>
      </c>
      <c r="S34" s="3"/>
      <c r="T34" s="3"/>
    </row>
    <row r="35" spans="1:20" x14ac:dyDescent="0.5">
      <c r="A35" s="1" t="s">
        <v>21</v>
      </c>
      <c r="C35" s="3">
        <v>0</v>
      </c>
      <c r="E35" s="3">
        <v>0</v>
      </c>
      <c r="G35" s="3">
        <v>18910569</v>
      </c>
      <c r="I35" s="3">
        <v>-18910569</v>
      </c>
      <c r="K35" s="3">
        <v>0</v>
      </c>
      <c r="M35" s="3">
        <v>0</v>
      </c>
      <c r="O35" s="3">
        <v>0</v>
      </c>
      <c r="Q35" s="3">
        <v>0</v>
      </c>
      <c r="S35" s="3"/>
      <c r="T35" s="3"/>
    </row>
    <row r="36" spans="1:20" x14ac:dyDescent="0.5">
      <c r="A36" s="1" t="s">
        <v>22</v>
      </c>
      <c r="C36" s="3">
        <v>0</v>
      </c>
      <c r="E36" s="3">
        <v>0</v>
      </c>
      <c r="G36" s="3">
        <v>-5689377</v>
      </c>
      <c r="I36" s="3">
        <v>5689377</v>
      </c>
      <c r="K36" s="3">
        <v>0</v>
      </c>
      <c r="M36" s="3">
        <v>0</v>
      </c>
      <c r="O36" s="3">
        <v>0</v>
      </c>
      <c r="Q36" s="3">
        <v>0</v>
      </c>
      <c r="S36" s="3"/>
      <c r="T36" s="3"/>
    </row>
    <row r="37" spans="1:20" x14ac:dyDescent="0.5">
      <c r="A37" s="1" t="s">
        <v>28</v>
      </c>
      <c r="C37" s="3">
        <v>0</v>
      </c>
      <c r="E37" s="3">
        <v>0</v>
      </c>
      <c r="G37" s="3">
        <v>-234671348</v>
      </c>
      <c r="I37" s="3">
        <v>234671348</v>
      </c>
      <c r="K37" s="3">
        <v>0</v>
      </c>
      <c r="M37" s="3">
        <v>0</v>
      </c>
      <c r="O37" s="3">
        <v>0</v>
      </c>
      <c r="Q37" s="3">
        <v>0</v>
      </c>
      <c r="S37" s="3"/>
      <c r="T37" s="3"/>
    </row>
    <row r="38" spans="1:20" x14ac:dyDescent="0.5">
      <c r="A38" s="1" t="s">
        <v>346</v>
      </c>
      <c r="C38" s="3">
        <v>500</v>
      </c>
      <c r="E38" s="3">
        <v>495041316</v>
      </c>
      <c r="G38" s="3">
        <v>498576678</v>
      </c>
      <c r="I38" s="3">
        <v>-3535362</v>
      </c>
      <c r="K38" s="3">
        <v>500</v>
      </c>
      <c r="M38" s="3">
        <v>495041316</v>
      </c>
      <c r="O38" s="3">
        <v>487423437</v>
      </c>
      <c r="Q38" s="3">
        <v>7617879</v>
      </c>
      <c r="S38" s="3"/>
      <c r="T38" s="3"/>
    </row>
    <row r="39" spans="1:20" x14ac:dyDescent="0.5">
      <c r="A39" s="1" t="s">
        <v>220</v>
      </c>
      <c r="C39" s="3">
        <v>5000</v>
      </c>
      <c r="E39" s="3">
        <v>4860006667</v>
      </c>
      <c r="G39" s="3">
        <v>4839812450</v>
      </c>
      <c r="I39" s="3">
        <v>20194217</v>
      </c>
      <c r="K39" s="3">
        <v>5000</v>
      </c>
      <c r="M39" s="3">
        <v>4860006667</v>
      </c>
      <c r="O39" s="3">
        <v>4839571732</v>
      </c>
      <c r="Q39" s="3">
        <v>20434935</v>
      </c>
      <c r="S39" s="3"/>
      <c r="T39" s="3"/>
    </row>
    <row r="40" spans="1:20" x14ac:dyDescent="0.5">
      <c r="A40" s="1" t="s">
        <v>222</v>
      </c>
      <c r="C40" s="3">
        <v>949316</v>
      </c>
      <c r="E40" s="3">
        <v>922736417902</v>
      </c>
      <c r="G40" s="3">
        <v>918902279156</v>
      </c>
      <c r="I40" s="3">
        <v>3834138746</v>
      </c>
      <c r="K40" s="3">
        <v>949316</v>
      </c>
      <c r="M40" s="3">
        <v>922736417902</v>
      </c>
      <c r="O40" s="3">
        <v>939889597101</v>
      </c>
      <c r="Q40" s="3">
        <v>-17153179199</v>
      </c>
      <c r="S40" s="3"/>
      <c r="T40" s="3"/>
    </row>
    <row r="41" spans="1:20" x14ac:dyDescent="0.5">
      <c r="A41" s="1" t="s">
        <v>347</v>
      </c>
      <c r="C41" s="3">
        <v>8475</v>
      </c>
      <c r="E41" s="3">
        <v>8474671593</v>
      </c>
      <c r="G41" s="3">
        <v>8474705491</v>
      </c>
      <c r="I41" s="3">
        <v>-33898</v>
      </c>
      <c r="K41" s="3">
        <v>8475</v>
      </c>
      <c r="M41" s="3">
        <v>8474671593</v>
      </c>
      <c r="O41" s="3">
        <v>8476313624</v>
      </c>
      <c r="Q41" s="3">
        <v>-1642031</v>
      </c>
      <c r="S41" s="3"/>
      <c r="T41" s="3"/>
    </row>
    <row r="42" spans="1:20" x14ac:dyDescent="0.5">
      <c r="A42" s="1" t="s">
        <v>226</v>
      </c>
      <c r="C42" s="3">
        <v>500000</v>
      </c>
      <c r="E42" s="3">
        <v>497687713853</v>
      </c>
      <c r="G42" s="3">
        <v>497480721875</v>
      </c>
      <c r="I42" s="3">
        <v>206991978</v>
      </c>
      <c r="K42" s="3">
        <v>500000</v>
      </c>
      <c r="M42" s="3">
        <v>497687713853</v>
      </c>
      <c r="O42" s="3">
        <v>497422887500</v>
      </c>
      <c r="Q42" s="3">
        <v>264826353</v>
      </c>
      <c r="S42" s="3"/>
      <c r="T42" s="3"/>
    </row>
    <row r="43" spans="1:20" x14ac:dyDescent="0.5">
      <c r="A43" s="1" t="s">
        <v>228</v>
      </c>
      <c r="C43" s="3">
        <v>500000</v>
      </c>
      <c r="E43" s="3">
        <v>497687713853</v>
      </c>
      <c r="G43" s="3">
        <v>497480721875</v>
      </c>
      <c r="I43" s="3">
        <v>206991978</v>
      </c>
      <c r="K43" s="3">
        <v>500000</v>
      </c>
      <c r="M43" s="3">
        <v>497687713853</v>
      </c>
      <c r="O43" s="3">
        <v>497422887500</v>
      </c>
      <c r="Q43" s="3">
        <v>264826353</v>
      </c>
      <c r="S43" s="3"/>
      <c r="T43" s="3"/>
    </row>
    <row r="44" spans="1:20" x14ac:dyDescent="0.5">
      <c r="A44" s="1" t="s">
        <v>348</v>
      </c>
      <c r="C44" s="3">
        <v>8761</v>
      </c>
      <c r="E44" s="3">
        <v>8845200885</v>
      </c>
      <c r="G44" s="3">
        <v>8804463813</v>
      </c>
      <c r="I44" s="3">
        <v>40737072</v>
      </c>
      <c r="K44" s="3">
        <v>8761</v>
      </c>
      <c r="M44" s="3">
        <v>8845200885</v>
      </c>
      <c r="O44" s="3">
        <v>8959542389</v>
      </c>
      <c r="Q44" s="3">
        <v>-114341504</v>
      </c>
      <c r="S44" s="3"/>
      <c r="T44" s="3"/>
    </row>
    <row r="45" spans="1:20" x14ac:dyDescent="0.5">
      <c r="A45" s="1" t="s">
        <v>229</v>
      </c>
      <c r="C45" s="3">
        <v>2800000</v>
      </c>
      <c r="E45" s="3">
        <v>2710807352144</v>
      </c>
      <c r="G45" s="3">
        <v>2699025408712</v>
      </c>
      <c r="I45" s="3">
        <v>11781943432</v>
      </c>
      <c r="K45" s="3">
        <v>2800000</v>
      </c>
      <c r="M45" s="3">
        <v>2710807352145</v>
      </c>
      <c r="O45" s="3">
        <v>2721178152000</v>
      </c>
      <c r="Q45" s="3">
        <v>-10370799855</v>
      </c>
      <c r="S45" s="3"/>
      <c r="T45" s="3"/>
    </row>
    <row r="46" spans="1:20" x14ac:dyDescent="0.5">
      <c r="A46" s="1" t="s">
        <v>349</v>
      </c>
      <c r="C46" s="3">
        <v>15000</v>
      </c>
      <c r="E46" s="3">
        <v>14999418750</v>
      </c>
      <c r="G46" s="3">
        <v>14549436187</v>
      </c>
      <c r="I46" s="3">
        <v>449982563</v>
      </c>
      <c r="K46" s="3">
        <v>15000</v>
      </c>
      <c r="M46" s="3">
        <v>14999418750</v>
      </c>
      <c r="O46" s="3">
        <v>13878650857</v>
      </c>
      <c r="Q46" s="3">
        <v>1120767893</v>
      </c>
      <c r="S46" s="3"/>
      <c r="T46" s="3"/>
    </row>
    <row r="47" spans="1:20" x14ac:dyDescent="0.5">
      <c r="A47" s="1" t="s">
        <v>128</v>
      </c>
      <c r="C47" s="3">
        <v>3000</v>
      </c>
      <c r="E47" s="3">
        <v>2984884331</v>
      </c>
      <c r="G47" s="3">
        <v>2956391435</v>
      </c>
      <c r="I47" s="3">
        <v>28492896</v>
      </c>
      <c r="K47" s="3">
        <v>3000</v>
      </c>
      <c r="M47" s="3">
        <v>2984884331</v>
      </c>
      <c r="O47" s="3">
        <v>2696371997</v>
      </c>
      <c r="Q47" s="3">
        <v>288512334</v>
      </c>
      <c r="S47" s="3"/>
      <c r="T47" s="3"/>
    </row>
    <row r="48" spans="1:20" x14ac:dyDescent="0.5">
      <c r="A48" s="1" t="s">
        <v>231</v>
      </c>
      <c r="C48" s="3">
        <v>1550279</v>
      </c>
      <c r="E48" s="3">
        <v>1463673304449</v>
      </c>
      <c r="G48" s="3">
        <v>1453805974028</v>
      </c>
      <c r="I48" s="3">
        <v>9867330421</v>
      </c>
      <c r="K48" s="3">
        <v>1550279</v>
      </c>
      <c r="M48" s="3">
        <v>1463673304449</v>
      </c>
      <c r="O48" s="3">
        <v>1544318171259</v>
      </c>
      <c r="Q48" s="3">
        <v>-80644866810</v>
      </c>
      <c r="S48" s="3"/>
      <c r="T48" s="3"/>
    </row>
    <row r="49" spans="1:20" x14ac:dyDescent="0.5">
      <c r="A49" s="1" t="s">
        <v>350</v>
      </c>
      <c r="C49" s="3">
        <v>6102</v>
      </c>
      <c r="E49" s="3">
        <v>5896750394</v>
      </c>
      <c r="G49" s="3">
        <v>6191520488</v>
      </c>
      <c r="I49" s="3">
        <v>-294770094</v>
      </c>
      <c r="K49" s="3">
        <v>6102</v>
      </c>
      <c r="M49" s="3">
        <v>5896750394</v>
      </c>
      <c r="O49" s="3">
        <v>6162226125</v>
      </c>
      <c r="Q49" s="3">
        <v>-265475731</v>
      </c>
      <c r="S49" s="3"/>
      <c r="T49" s="3"/>
    </row>
    <row r="50" spans="1:20" x14ac:dyDescent="0.5">
      <c r="A50" s="1" t="s">
        <v>233</v>
      </c>
      <c r="C50" s="3">
        <v>2004025</v>
      </c>
      <c r="E50" s="3">
        <v>1861128020769</v>
      </c>
      <c r="G50" s="3">
        <v>1896537382363</v>
      </c>
      <c r="I50" s="3">
        <v>-35409361594</v>
      </c>
      <c r="K50" s="3">
        <v>2004025</v>
      </c>
      <c r="M50" s="3">
        <v>1861128020769</v>
      </c>
      <c r="O50" s="3">
        <v>1969628358874</v>
      </c>
      <c r="Q50" s="3">
        <v>-108500338105</v>
      </c>
      <c r="S50" s="3"/>
      <c r="T50" s="3"/>
    </row>
    <row r="51" spans="1:20" x14ac:dyDescent="0.5">
      <c r="A51" s="1" t="s">
        <v>107</v>
      </c>
      <c r="C51" s="3">
        <v>2305875</v>
      </c>
      <c r="E51" s="3">
        <v>2034724403998</v>
      </c>
      <c r="G51" s="3">
        <v>2191364081435</v>
      </c>
      <c r="I51" s="3">
        <v>-156639677437</v>
      </c>
      <c r="K51" s="3">
        <v>2305875</v>
      </c>
      <c r="M51" s="3">
        <v>2034724403998</v>
      </c>
      <c r="O51" s="3">
        <v>2027070904349</v>
      </c>
      <c r="Q51" s="3">
        <v>7653499649</v>
      </c>
      <c r="S51" s="3"/>
      <c r="T51" s="3"/>
    </row>
    <row r="52" spans="1:20" x14ac:dyDescent="0.5">
      <c r="A52" s="1" t="s">
        <v>77</v>
      </c>
      <c r="C52" s="3">
        <v>575786</v>
      </c>
      <c r="E52" s="3">
        <v>506570135524</v>
      </c>
      <c r="G52" s="3">
        <v>495979671469</v>
      </c>
      <c r="I52" s="3">
        <v>10590464055</v>
      </c>
      <c r="K52" s="3">
        <v>575786</v>
      </c>
      <c r="M52" s="3">
        <v>506570135524</v>
      </c>
      <c r="O52" s="3">
        <v>486353287818</v>
      </c>
      <c r="Q52" s="3">
        <v>20216847706</v>
      </c>
      <c r="S52" s="3"/>
      <c r="T52" s="3"/>
    </row>
    <row r="53" spans="1:20" x14ac:dyDescent="0.5">
      <c r="A53" s="1" t="s">
        <v>53</v>
      </c>
      <c r="C53" s="3">
        <v>1000</v>
      </c>
      <c r="E53" s="3">
        <v>954962993</v>
      </c>
      <c r="G53" s="3">
        <v>961962721</v>
      </c>
      <c r="I53" s="3">
        <v>-6999728</v>
      </c>
      <c r="K53" s="3">
        <v>1000</v>
      </c>
      <c r="M53" s="3">
        <v>954962993</v>
      </c>
      <c r="O53" s="3">
        <v>839969784</v>
      </c>
      <c r="Q53" s="3">
        <v>114993209</v>
      </c>
      <c r="S53" s="3"/>
      <c r="T53" s="3"/>
    </row>
    <row r="54" spans="1:20" x14ac:dyDescent="0.5">
      <c r="A54" s="1" t="s">
        <v>83</v>
      </c>
      <c r="C54" s="3">
        <v>974216</v>
      </c>
      <c r="E54" s="3">
        <v>876320095648</v>
      </c>
      <c r="G54" s="3">
        <v>857089817010</v>
      </c>
      <c r="I54" s="3">
        <v>19230278638</v>
      </c>
      <c r="K54" s="3">
        <v>974216</v>
      </c>
      <c r="M54" s="3">
        <v>876320095648</v>
      </c>
      <c r="O54" s="3">
        <v>799845494185</v>
      </c>
      <c r="Q54" s="3">
        <v>76474601463</v>
      </c>
      <c r="S54" s="3"/>
      <c r="T54" s="3"/>
    </row>
    <row r="55" spans="1:20" x14ac:dyDescent="0.5">
      <c r="A55" s="1" t="s">
        <v>101</v>
      </c>
      <c r="C55" s="3">
        <v>619815</v>
      </c>
      <c r="E55" s="3">
        <v>473105050418</v>
      </c>
      <c r="G55" s="3">
        <v>469181773501</v>
      </c>
      <c r="I55" s="3">
        <v>3923276917</v>
      </c>
      <c r="K55" s="3">
        <v>619815</v>
      </c>
      <c r="M55" s="3">
        <v>473105050418</v>
      </c>
      <c r="O55" s="3">
        <v>453932060764</v>
      </c>
      <c r="Q55" s="3">
        <v>19172989654</v>
      </c>
      <c r="S55" s="3"/>
      <c r="T55" s="3"/>
    </row>
    <row r="56" spans="1:20" x14ac:dyDescent="0.5">
      <c r="A56" s="1" t="s">
        <v>86</v>
      </c>
      <c r="C56" s="3">
        <v>524383</v>
      </c>
      <c r="E56" s="3">
        <v>456195531738</v>
      </c>
      <c r="G56" s="3">
        <v>452430252372</v>
      </c>
      <c r="I56" s="3">
        <v>3765279366</v>
      </c>
      <c r="K56" s="3">
        <v>524383</v>
      </c>
      <c r="M56" s="3">
        <v>456195531738</v>
      </c>
      <c r="O56" s="3">
        <v>440649134471</v>
      </c>
      <c r="Q56" s="3">
        <v>15546397267</v>
      </c>
      <c r="S56" s="3"/>
      <c r="T56" s="3"/>
    </row>
    <row r="57" spans="1:20" x14ac:dyDescent="0.5">
      <c r="A57" s="1" t="s">
        <v>92</v>
      </c>
      <c r="C57" s="3">
        <v>334165</v>
      </c>
      <c r="E57" s="3">
        <v>299695628204</v>
      </c>
      <c r="G57" s="3">
        <v>295813354199</v>
      </c>
      <c r="I57" s="3">
        <v>3882274005</v>
      </c>
      <c r="K57" s="3">
        <v>334165</v>
      </c>
      <c r="M57" s="3">
        <v>299695628204</v>
      </c>
      <c r="O57" s="3">
        <v>282129672846</v>
      </c>
      <c r="Q57" s="3">
        <v>17565955358</v>
      </c>
      <c r="S57" s="3"/>
      <c r="T57" s="3"/>
    </row>
    <row r="58" spans="1:20" x14ac:dyDescent="0.5">
      <c r="A58" s="1" t="s">
        <v>95</v>
      </c>
      <c r="C58" s="3">
        <v>455874</v>
      </c>
      <c r="E58" s="3">
        <v>386237499562</v>
      </c>
      <c r="G58" s="3">
        <v>381530443873</v>
      </c>
      <c r="I58" s="3">
        <v>4707055689</v>
      </c>
      <c r="K58" s="3">
        <v>455874</v>
      </c>
      <c r="M58" s="3">
        <v>386237499562</v>
      </c>
      <c r="O58" s="3">
        <v>372824212953</v>
      </c>
      <c r="Q58" s="3">
        <v>13413286609</v>
      </c>
      <c r="S58" s="3"/>
      <c r="T58" s="3"/>
    </row>
    <row r="59" spans="1:20" x14ac:dyDescent="0.5">
      <c r="A59" s="1" t="s">
        <v>98</v>
      </c>
      <c r="C59" s="3">
        <v>1539988</v>
      </c>
      <c r="E59" s="3">
        <v>1358786556540</v>
      </c>
      <c r="G59" s="3">
        <v>1342338094273</v>
      </c>
      <c r="I59" s="3">
        <v>16448462267</v>
      </c>
      <c r="K59" s="3">
        <v>1539988</v>
      </c>
      <c r="M59" s="3">
        <v>1358786556540</v>
      </c>
      <c r="O59" s="3">
        <v>1255258184805</v>
      </c>
      <c r="Q59" s="3">
        <v>103528371735</v>
      </c>
      <c r="S59" s="3"/>
      <c r="T59" s="3"/>
    </row>
    <row r="60" spans="1:20" x14ac:dyDescent="0.5">
      <c r="A60" s="1" t="s">
        <v>237</v>
      </c>
      <c r="C60" s="3">
        <v>775000</v>
      </c>
      <c r="E60" s="3">
        <v>596326216463</v>
      </c>
      <c r="G60" s="3">
        <v>593881186212</v>
      </c>
      <c r="I60" s="3">
        <v>2445030251</v>
      </c>
      <c r="K60" s="3">
        <v>775000</v>
      </c>
      <c r="M60" s="3">
        <v>596326216463</v>
      </c>
      <c r="O60" s="3">
        <v>600646772653</v>
      </c>
      <c r="Q60" s="3">
        <v>-4320556190</v>
      </c>
      <c r="S60" s="3"/>
      <c r="T60" s="3"/>
    </row>
    <row r="61" spans="1:20" x14ac:dyDescent="0.5">
      <c r="A61" s="1" t="s">
        <v>239</v>
      </c>
      <c r="C61" s="3">
        <v>699510</v>
      </c>
      <c r="E61" s="3">
        <v>457740906342</v>
      </c>
      <c r="G61" s="3">
        <v>450466983727</v>
      </c>
      <c r="I61" s="3">
        <v>7273922615</v>
      </c>
      <c r="K61" s="3">
        <v>699510</v>
      </c>
      <c r="M61" s="3">
        <v>457740906342</v>
      </c>
      <c r="O61" s="3">
        <v>473457798633</v>
      </c>
      <c r="Q61" s="3">
        <v>-15716892291</v>
      </c>
      <c r="S61" s="3"/>
      <c r="T61" s="3"/>
    </row>
    <row r="62" spans="1:20" x14ac:dyDescent="0.5">
      <c r="A62" s="1" t="s">
        <v>80</v>
      </c>
      <c r="C62" s="3">
        <v>297572</v>
      </c>
      <c r="E62" s="3">
        <v>217643463660</v>
      </c>
      <c r="G62" s="3">
        <v>218531100829</v>
      </c>
      <c r="I62" s="3">
        <v>-887637169</v>
      </c>
      <c r="K62" s="3">
        <v>297572</v>
      </c>
      <c r="M62" s="3">
        <v>217643463660</v>
      </c>
      <c r="O62" s="3">
        <v>219329652618</v>
      </c>
      <c r="Q62" s="3">
        <v>-1686188958</v>
      </c>
      <c r="S62" s="3"/>
      <c r="T62" s="3"/>
    </row>
    <row r="63" spans="1:20" x14ac:dyDescent="0.5">
      <c r="A63" s="1" t="s">
        <v>71</v>
      </c>
      <c r="C63" s="3">
        <v>709922</v>
      </c>
      <c r="E63" s="3">
        <v>575676158988</v>
      </c>
      <c r="G63" s="3">
        <v>575674035660</v>
      </c>
      <c r="I63" s="3">
        <v>2123328</v>
      </c>
      <c r="K63" s="3">
        <v>709922</v>
      </c>
      <c r="M63" s="3">
        <v>575676158988</v>
      </c>
      <c r="O63" s="3">
        <v>568322820545</v>
      </c>
      <c r="Q63" s="3">
        <v>7353338443</v>
      </c>
      <c r="S63" s="3"/>
      <c r="T63" s="3"/>
    </row>
    <row r="64" spans="1:20" x14ac:dyDescent="0.5">
      <c r="A64" s="1" t="s">
        <v>119</v>
      </c>
      <c r="C64" s="3">
        <v>447459</v>
      </c>
      <c r="E64" s="3">
        <v>380314673219</v>
      </c>
      <c r="G64" s="3">
        <v>374085841887</v>
      </c>
      <c r="I64" s="3">
        <v>6228831332</v>
      </c>
      <c r="K64" s="3">
        <v>447459</v>
      </c>
      <c r="M64" s="3">
        <v>380314673219</v>
      </c>
      <c r="O64" s="3">
        <v>366306423177</v>
      </c>
      <c r="Q64" s="3">
        <v>14008250042</v>
      </c>
      <c r="S64" s="3"/>
      <c r="T64" s="3"/>
    </row>
    <row r="65" spans="1:20" x14ac:dyDescent="0.5">
      <c r="A65" s="1" t="s">
        <v>113</v>
      </c>
      <c r="C65" s="3">
        <v>3369034</v>
      </c>
      <c r="E65" s="3">
        <v>2978006213733</v>
      </c>
      <c r="G65" s="3">
        <v>2935294793860</v>
      </c>
      <c r="I65" s="3">
        <v>42711419873</v>
      </c>
      <c r="K65" s="3">
        <v>3369034</v>
      </c>
      <c r="M65" s="3">
        <v>2978006213733</v>
      </c>
      <c r="O65" s="3">
        <v>2752334816812</v>
      </c>
      <c r="Q65" s="3">
        <v>225671396921</v>
      </c>
      <c r="S65" s="3"/>
      <c r="T65" s="3"/>
    </row>
    <row r="66" spans="1:20" x14ac:dyDescent="0.5">
      <c r="A66" s="1" t="s">
        <v>125</v>
      </c>
      <c r="C66" s="3">
        <v>288117</v>
      </c>
      <c r="E66" s="3">
        <v>236152574474</v>
      </c>
      <c r="G66" s="3">
        <v>234379883160</v>
      </c>
      <c r="I66" s="3">
        <v>1772691314</v>
      </c>
      <c r="K66" s="3">
        <v>288117</v>
      </c>
      <c r="M66" s="3">
        <v>236152574474</v>
      </c>
      <c r="O66" s="3">
        <v>231903327040</v>
      </c>
      <c r="Q66" s="3">
        <v>4249247434</v>
      </c>
      <c r="S66" s="3"/>
      <c r="T66" s="3"/>
    </row>
    <row r="67" spans="1:20" x14ac:dyDescent="0.5">
      <c r="A67" s="1" t="s">
        <v>241</v>
      </c>
      <c r="C67" s="3">
        <v>999000</v>
      </c>
      <c r="E67" s="3">
        <v>922023288213</v>
      </c>
      <c r="G67" s="3">
        <v>916247294041</v>
      </c>
      <c r="I67" s="3">
        <v>5775994172</v>
      </c>
      <c r="K67" s="3">
        <v>999000</v>
      </c>
      <c r="M67" s="3">
        <v>922023288214</v>
      </c>
      <c r="O67" s="3">
        <v>998845155000</v>
      </c>
      <c r="Q67" s="3">
        <v>-76821866786</v>
      </c>
      <c r="S67" s="3"/>
      <c r="T67" s="3"/>
    </row>
    <row r="68" spans="1:20" x14ac:dyDescent="0.5">
      <c r="A68" s="1" t="s">
        <v>203</v>
      </c>
      <c r="C68" s="3">
        <v>48168</v>
      </c>
      <c r="E68" s="3">
        <v>34874929784</v>
      </c>
      <c r="G68" s="3">
        <v>34884088688</v>
      </c>
      <c r="I68" s="3">
        <v>-9158904</v>
      </c>
      <c r="K68" s="3">
        <v>48168</v>
      </c>
      <c r="M68" s="3">
        <v>34874929784</v>
      </c>
      <c r="O68" s="3">
        <v>34884088688</v>
      </c>
      <c r="Q68" s="3">
        <v>-9158904</v>
      </c>
      <c r="S68" s="3"/>
      <c r="T68" s="3"/>
    </row>
    <row r="69" spans="1:20" x14ac:dyDescent="0.5">
      <c r="A69" s="1" t="s">
        <v>197</v>
      </c>
      <c r="C69" s="3">
        <v>168991</v>
      </c>
      <c r="E69" s="3">
        <v>125112539290</v>
      </c>
      <c r="G69" s="3">
        <v>126095045160</v>
      </c>
      <c r="I69" s="3">
        <v>-982505870</v>
      </c>
      <c r="K69" s="3">
        <v>168991</v>
      </c>
      <c r="M69" s="3">
        <v>125112539290</v>
      </c>
      <c r="O69" s="3">
        <v>126095045160</v>
      </c>
      <c r="Q69" s="3">
        <v>-982505870</v>
      </c>
      <c r="S69" s="3"/>
      <c r="T69" s="3"/>
    </row>
    <row r="70" spans="1:20" x14ac:dyDescent="0.5">
      <c r="A70" s="1" t="s">
        <v>116</v>
      </c>
      <c r="C70" s="3">
        <v>636341</v>
      </c>
      <c r="E70" s="3">
        <v>551919796426</v>
      </c>
      <c r="G70" s="3">
        <v>547532609422</v>
      </c>
      <c r="I70" s="3">
        <v>4387187004</v>
      </c>
      <c r="K70" s="3">
        <v>636341</v>
      </c>
      <c r="M70" s="3">
        <v>551919796426</v>
      </c>
      <c r="O70" s="3">
        <v>536083730293</v>
      </c>
      <c r="Q70" s="3">
        <v>15836066133</v>
      </c>
      <c r="S70" s="3"/>
      <c r="T70" s="3"/>
    </row>
    <row r="71" spans="1:20" x14ac:dyDescent="0.5">
      <c r="A71" s="1" t="s">
        <v>243</v>
      </c>
      <c r="C71" s="3">
        <v>1500000</v>
      </c>
      <c r="E71" s="3">
        <v>1302609521925</v>
      </c>
      <c r="G71" s="3">
        <v>1299561640035</v>
      </c>
      <c r="I71" s="3">
        <v>3047881890</v>
      </c>
      <c r="K71" s="3">
        <v>1500000</v>
      </c>
      <c r="M71" s="3">
        <v>1302609521925</v>
      </c>
      <c r="O71" s="3">
        <v>1500000000000</v>
      </c>
      <c r="Q71" s="3">
        <v>-197390478075</v>
      </c>
      <c r="S71" s="3"/>
      <c r="T71" s="3"/>
    </row>
    <row r="72" spans="1:20" x14ac:dyDescent="0.5">
      <c r="A72" s="1" t="s">
        <v>173</v>
      </c>
      <c r="C72" s="3">
        <v>729312</v>
      </c>
      <c r="E72" s="3">
        <v>588058672355</v>
      </c>
      <c r="G72" s="3">
        <v>585614842545</v>
      </c>
      <c r="I72" s="3">
        <v>2443829810</v>
      </c>
      <c r="K72" s="3">
        <v>729312</v>
      </c>
      <c r="M72" s="3">
        <v>588058672355</v>
      </c>
      <c r="O72" s="3">
        <v>656403437949</v>
      </c>
      <c r="Q72" s="3">
        <v>-68344765594</v>
      </c>
      <c r="S72" s="3"/>
      <c r="T72" s="3"/>
    </row>
    <row r="73" spans="1:20" x14ac:dyDescent="0.5">
      <c r="A73" s="1" t="s">
        <v>246</v>
      </c>
      <c r="C73" s="3">
        <v>1000000</v>
      </c>
      <c r="E73" s="3">
        <v>908109809381</v>
      </c>
      <c r="G73" s="3">
        <v>907164846000</v>
      </c>
      <c r="I73" s="3">
        <v>944963381</v>
      </c>
      <c r="K73" s="3">
        <v>1000000</v>
      </c>
      <c r="M73" s="3">
        <v>908109809382</v>
      </c>
      <c r="O73" s="3">
        <v>1000000000000</v>
      </c>
      <c r="Q73" s="3">
        <v>-91890190618</v>
      </c>
      <c r="S73" s="3"/>
      <c r="T73" s="3"/>
    </row>
    <row r="74" spans="1:20" x14ac:dyDescent="0.5">
      <c r="A74" s="1" t="s">
        <v>110</v>
      </c>
      <c r="C74" s="3">
        <v>1078676</v>
      </c>
      <c r="E74" s="3">
        <v>954493112442</v>
      </c>
      <c r="G74" s="3">
        <v>940149412745</v>
      </c>
      <c r="I74" s="3">
        <v>14343699697</v>
      </c>
      <c r="K74" s="3">
        <v>1078676</v>
      </c>
      <c r="M74" s="3">
        <v>954493112442</v>
      </c>
      <c r="O74" s="3">
        <v>912801480586</v>
      </c>
      <c r="Q74" s="3">
        <v>41691631856</v>
      </c>
      <c r="S74" s="3"/>
      <c r="T74" s="3"/>
    </row>
    <row r="75" spans="1:20" x14ac:dyDescent="0.5">
      <c r="A75" s="1" t="s">
        <v>206</v>
      </c>
      <c r="C75" s="3">
        <v>4200</v>
      </c>
      <c r="E75" s="3">
        <v>3172565458</v>
      </c>
      <c r="G75" s="3">
        <v>3183174156</v>
      </c>
      <c r="I75" s="3">
        <v>-10608698</v>
      </c>
      <c r="K75" s="3">
        <v>4200</v>
      </c>
      <c r="M75" s="3">
        <v>3172565458</v>
      </c>
      <c r="O75" s="3">
        <v>3183174156</v>
      </c>
      <c r="Q75" s="3">
        <v>-10608698</v>
      </c>
      <c r="S75" s="3"/>
      <c r="T75" s="3"/>
    </row>
    <row r="76" spans="1:20" x14ac:dyDescent="0.5">
      <c r="A76" s="1" t="s">
        <v>122</v>
      </c>
      <c r="C76" s="3">
        <v>489147</v>
      </c>
      <c r="E76" s="3">
        <v>408684579797</v>
      </c>
      <c r="G76" s="3">
        <v>404380674465</v>
      </c>
      <c r="I76" s="3">
        <v>4303905332</v>
      </c>
      <c r="K76" s="3">
        <v>489147</v>
      </c>
      <c r="M76" s="3">
        <v>408684579797</v>
      </c>
      <c r="O76" s="3">
        <v>396479011937</v>
      </c>
      <c r="Q76" s="3">
        <v>12205567860</v>
      </c>
      <c r="S76" s="3"/>
      <c r="T76" s="3"/>
    </row>
    <row r="77" spans="1:20" x14ac:dyDescent="0.5">
      <c r="A77" s="1" t="s">
        <v>74</v>
      </c>
      <c r="C77" s="3">
        <v>666675</v>
      </c>
      <c r="E77" s="3">
        <v>533270001036</v>
      </c>
      <c r="G77" s="3">
        <v>533387733007</v>
      </c>
      <c r="I77" s="3">
        <v>-117731971</v>
      </c>
      <c r="K77" s="3">
        <v>666675</v>
      </c>
      <c r="M77" s="3">
        <v>533270001036</v>
      </c>
      <c r="O77" s="3">
        <v>527387821698</v>
      </c>
      <c r="Q77" s="3">
        <v>5882179338</v>
      </c>
      <c r="S77" s="3"/>
      <c r="T77" s="3"/>
    </row>
    <row r="78" spans="1:20" x14ac:dyDescent="0.5">
      <c r="A78" s="1" t="s">
        <v>178</v>
      </c>
      <c r="C78" s="3">
        <v>1000000</v>
      </c>
      <c r="E78" s="3">
        <v>914916545610</v>
      </c>
      <c r="G78" s="3">
        <v>913964582500</v>
      </c>
      <c r="I78" s="3">
        <v>951963110</v>
      </c>
      <c r="K78" s="3">
        <v>1000000</v>
      </c>
      <c r="M78" s="3">
        <v>914916545610</v>
      </c>
      <c r="O78" s="3">
        <v>1000000000000</v>
      </c>
      <c r="Q78" s="3">
        <v>-85083454390</v>
      </c>
      <c r="S78" s="3"/>
      <c r="T78" s="3"/>
    </row>
    <row r="79" spans="1:20" x14ac:dyDescent="0.5">
      <c r="A79" s="1" t="s">
        <v>200</v>
      </c>
      <c r="C79" s="3">
        <v>146715</v>
      </c>
      <c r="E79" s="3">
        <v>119597433419</v>
      </c>
      <c r="G79" s="3">
        <v>120204813426</v>
      </c>
      <c r="I79" s="3">
        <v>-607380007</v>
      </c>
      <c r="K79" s="3">
        <v>146715</v>
      </c>
      <c r="M79" s="3">
        <v>119597433419</v>
      </c>
      <c r="O79" s="3">
        <v>120204813426</v>
      </c>
      <c r="Q79" s="3">
        <v>-607380007</v>
      </c>
      <c r="S79" s="3"/>
      <c r="T79" s="3"/>
    </row>
    <row r="80" spans="1:20" x14ac:dyDescent="0.5">
      <c r="A80" s="1" t="s">
        <v>209</v>
      </c>
      <c r="C80" s="3">
        <v>49132</v>
      </c>
      <c r="E80" s="3">
        <v>35182110972</v>
      </c>
      <c r="G80" s="3">
        <v>35274097201</v>
      </c>
      <c r="I80" s="3">
        <v>-91986229</v>
      </c>
      <c r="K80" s="3">
        <v>49132</v>
      </c>
      <c r="M80" s="3">
        <v>35182110972</v>
      </c>
      <c r="O80" s="3">
        <v>35274097201</v>
      </c>
      <c r="Q80" s="3">
        <v>-91986229</v>
      </c>
      <c r="S80" s="3"/>
      <c r="T80" s="3"/>
    </row>
    <row r="81" spans="1:20" x14ac:dyDescent="0.5">
      <c r="A81" s="1" t="s">
        <v>89</v>
      </c>
      <c r="C81" s="3">
        <v>35134</v>
      </c>
      <c r="E81" s="3">
        <v>24681381239</v>
      </c>
      <c r="G81" s="3">
        <v>24823556512</v>
      </c>
      <c r="I81" s="3">
        <v>-142175273</v>
      </c>
      <c r="K81" s="3">
        <v>35134</v>
      </c>
      <c r="M81" s="3">
        <v>24681381239</v>
      </c>
      <c r="O81" s="3">
        <v>24873096687</v>
      </c>
      <c r="Q81" s="3">
        <v>-191715448</v>
      </c>
      <c r="S81" s="3"/>
      <c r="T81" s="3"/>
    </row>
    <row r="82" spans="1:20" x14ac:dyDescent="0.5">
      <c r="A82" s="1" t="s">
        <v>141</v>
      </c>
      <c r="C82" s="3">
        <v>1998800</v>
      </c>
      <c r="E82" s="3">
        <v>1652663724798</v>
      </c>
      <c r="G82" s="3">
        <v>1650944823409</v>
      </c>
      <c r="I82" s="3">
        <v>1718901389</v>
      </c>
      <c r="K82" s="3">
        <v>1998800</v>
      </c>
      <c r="M82" s="3">
        <v>1652663724799</v>
      </c>
      <c r="O82" s="3">
        <v>1998800000000</v>
      </c>
      <c r="Q82" s="3">
        <v>-346136275201</v>
      </c>
      <c r="S82" s="3"/>
      <c r="T82" s="3"/>
    </row>
    <row r="83" spans="1:20" x14ac:dyDescent="0.5">
      <c r="A83" s="1" t="s">
        <v>188</v>
      </c>
      <c r="C83" s="3">
        <v>500000</v>
      </c>
      <c r="E83" s="3">
        <v>278264788871</v>
      </c>
      <c r="G83" s="3">
        <v>274548693125</v>
      </c>
      <c r="I83" s="3">
        <v>3716095746</v>
      </c>
      <c r="K83" s="3">
        <v>500000</v>
      </c>
      <c r="M83" s="3">
        <v>278264788871</v>
      </c>
      <c r="O83" s="3">
        <v>273549571875</v>
      </c>
      <c r="Q83" s="3">
        <v>4715216996</v>
      </c>
      <c r="S83" s="3"/>
      <c r="T83" s="3"/>
    </row>
    <row r="84" spans="1:20" x14ac:dyDescent="0.5">
      <c r="A84" s="1" t="s">
        <v>183</v>
      </c>
      <c r="C84" s="3">
        <v>8947626</v>
      </c>
      <c r="E84" s="3">
        <v>7157733950801</v>
      </c>
      <c r="G84" s="3">
        <v>7008842276311</v>
      </c>
      <c r="I84" s="3">
        <v>148891674490</v>
      </c>
      <c r="K84" s="3">
        <v>8947626</v>
      </c>
      <c r="M84" s="3">
        <v>7157733950801</v>
      </c>
      <c r="O84" s="3">
        <v>6793165394121</v>
      </c>
      <c r="Q84" s="3">
        <v>364568556680</v>
      </c>
      <c r="S84" s="3"/>
      <c r="T84" s="3"/>
    </row>
    <row r="85" spans="1:20" x14ac:dyDescent="0.5">
      <c r="A85" s="1" t="s">
        <v>186</v>
      </c>
      <c r="C85" s="3">
        <v>4886916</v>
      </c>
      <c r="E85" s="3">
        <v>4432085133069</v>
      </c>
      <c r="G85" s="3">
        <v>4322969664304</v>
      </c>
      <c r="I85" s="3">
        <v>109115468765</v>
      </c>
      <c r="K85" s="3">
        <v>4886916</v>
      </c>
      <c r="M85" s="3">
        <v>4432085133069</v>
      </c>
      <c r="O85" s="3">
        <v>4192827320520</v>
      </c>
      <c r="Q85" s="3">
        <v>239257812549</v>
      </c>
      <c r="S85" s="3"/>
      <c r="T85" s="3"/>
    </row>
    <row r="86" spans="1:20" x14ac:dyDescent="0.5">
      <c r="A86" s="1" t="s">
        <v>150</v>
      </c>
      <c r="C86" s="3">
        <v>6200000</v>
      </c>
      <c r="E86" s="3">
        <v>6105523401800</v>
      </c>
      <c r="G86" s="3">
        <v>6094363834250</v>
      </c>
      <c r="I86" s="3">
        <v>11159567550</v>
      </c>
      <c r="K86" s="3">
        <v>6200000</v>
      </c>
      <c r="M86" s="3">
        <v>6105523401800</v>
      </c>
      <c r="O86" s="3">
        <v>6018995191496</v>
      </c>
      <c r="Q86" s="3">
        <v>86528210304</v>
      </c>
      <c r="S86" s="3"/>
      <c r="T86" s="3"/>
    </row>
    <row r="87" spans="1:20" x14ac:dyDescent="0.5">
      <c r="A87" s="1" t="s">
        <v>153</v>
      </c>
      <c r="C87" s="3">
        <v>7825000</v>
      </c>
      <c r="E87" s="3">
        <v>7582131181031</v>
      </c>
      <c r="G87" s="3">
        <v>7582093785307</v>
      </c>
      <c r="I87" s="3">
        <v>37395724</v>
      </c>
      <c r="K87" s="3">
        <v>7825000</v>
      </c>
      <c r="M87" s="3">
        <v>7582131181031</v>
      </c>
      <c r="O87" s="3">
        <v>7583594288737</v>
      </c>
      <c r="Q87" s="3">
        <v>-1463107706</v>
      </c>
      <c r="S87" s="3"/>
      <c r="T87" s="3"/>
    </row>
    <row r="88" spans="1:20" x14ac:dyDescent="0.5">
      <c r="A88" s="1" t="s">
        <v>156</v>
      </c>
      <c r="C88" s="3">
        <v>7825000</v>
      </c>
      <c r="E88" s="3">
        <v>7566951269275</v>
      </c>
      <c r="G88" s="3">
        <v>7566943751212</v>
      </c>
      <c r="I88" s="3">
        <v>7518063</v>
      </c>
      <c r="K88" s="3">
        <v>7825000</v>
      </c>
      <c r="M88" s="3">
        <v>7566951269275</v>
      </c>
      <c r="O88" s="3">
        <v>7567245413488</v>
      </c>
      <c r="Q88" s="3">
        <v>-294144213</v>
      </c>
      <c r="S88" s="3"/>
      <c r="T88" s="3"/>
    </row>
    <row r="89" spans="1:20" x14ac:dyDescent="0.5">
      <c r="A89" s="1" t="s">
        <v>164</v>
      </c>
      <c r="C89" s="3">
        <v>4914155</v>
      </c>
      <c r="E89" s="3">
        <v>4461619395333</v>
      </c>
      <c r="G89" s="3">
        <v>4447707961617</v>
      </c>
      <c r="I89" s="3">
        <v>13911433716</v>
      </c>
      <c r="K89" s="3">
        <v>4914155</v>
      </c>
      <c r="M89" s="3">
        <v>4461619395334</v>
      </c>
      <c r="O89" s="3">
        <v>4737245420000</v>
      </c>
      <c r="Q89" s="3">
        <v>-275626024666</v>
      </c>
      <c r="S89" s="3"/>
      <c r="T89" s="3"/>
    </row>
    <row r="90" spans="1:20" x14ac:dyDescent="0.5">
      <c r="A90" s="1" t="s">
        <v>212</v>
      </c>
      <c r="C90" s="3">
        <v>4721729</v>
      </c>
      <c r="E90" s="3">
        <v>4721546033001</v>
      </c>
      <c r="G90" s="3">
        <v>4474815073300</v>
      </c>
      <c r="I90" s="3">
        <v>246730959701</v>
      </c>
      <c r="K90" s="3">
        <v>4721729</v>
      </c>
      <c r="M90" s="3">
        <v>4721546033001</v>
      </c>
      <c r="O90" s="3">
        <v>4474815073300</v>
      </c>
      <c r="Q90" s="3">
        <v>246730959701</v>
      </c>
      <c r="S90" s="3"/>
      <c r="T90" s="3"/>
    </row>
    <row r="91" spans="1:20" x14ac:dyDescent="0.5">
      <c r="A91" s="1" t="s">
        <v>224</v>
      </c>
      <c r="C91" s="3">
        <v>0</v>
      </c>
      <c r="E91" s="3">
        <v>0</v>
      </c>
      <c r="G91" s="3">
        <v>0</v>
      </c>
      <c r="I91" s="3">
        <v>0</v>
      </c>
      <c r="K91" s="3">
        <v>4896351</v>
      </c>
      <c r="M91" s="3">
        <v>4896161266398</v>
      </c>
      <c r="O91" s="3">
        <v>5101937957367</v>
      </c>
      <c r="Q91" s="3">
        <v>-205776690969</v>
      </c>
      <c r="S91" s="3"/>
      <c r="T91" s="3"/>
    </row>
    <row r="92" spans="1:20" x14ac:dyDescent="0.5">
      <c r="A92" s="1" t="s">
        <v>351</v>
      </c>
      <c r="C92" s="3">
        <v>0</v>
      </c>
      <c r="E92" s="3">
        <v>0</v>
      </c>
      <c r="G92" s="3">
        <v>0</v>
      </c>
      <c r="I92" s="3">
        <v>0</v>
      </c>
      <c r="K92" s="3">
        <v>3000</v>
      </c>
      <c r="M92" s="3">
        <v>2999883750</v>
      </c>
      <c r="O92" s="3">
        <v>2954356003</v>
      </c>
      <c r="Q92" s="3">
        <v>45527747</v>
      </c>
      <c r="S92" s="3"/>
      <c r="T92" s="3"/>
    </row>
    <row r="93" spans="1:20" x14ac:dyDescent="0.5">
      <c r="A93" s="1" t="s">
        <v>175</v>
      </c>
      <c r="C93" s="3">
        <v>0</v>
      </c>
      <c r="E93" s="3">
        <v>0</v>
      </c>
      <c r="G93" s="3">
        <v>0</v>
      </c>
      <c r="I93" s="3">
        <v>0</v>
      </c>
      <c r="K93" s="3">
        <v>4999000</v>
      </c>
      <c r="M93" s="3">
        <v>4998806288750</v>
      </c>
      <c r="O93" s="3">
        <v>4999080000000</v>
      </c>
      <c r="Q93" s="3">
        <v>-273711250</v>
      </c>
      <c r="S93" s="3"/>
      <c r="T93" s="3"/>
    </row>
    <row r="94" spans="1:20" x14ac:dyDescent="0.5">
      <c r="A94" s="1" t="s">
        <v>147</v>
      </c>
      <c r="C94" s="3">
        <v>0</v>
      </c>
      <c r="E94" s="3">
        <v>0</v>
      </c>
      <c r="G94" s="3">
        <v>0</v>
      </c>
      <c r="I94" s="3">
        <v>0</v>
      </c>
      <c r="K94" s="3">
        <v>5000000</v>
      </c>
      <c r="M94" s="3">
        <v>4745006123887</v>
      </c>
      <c r="O94" s="3">
        <v>4890177262499</v>
      </c>
      <c r="Q94" s="3">
        <v>-145171138612</v>
      </c>
      <c r="S94" s="3"/>
      <c r="T94" s="3"/>
    </row>
    <row r="95" spans="1:20" x14ac:dyDescent="0.5">
      <c r="A95" s="1" t="s">
        <v>144</v>
      </c>
      <c r="C95" s="3">
        <v>0</v>
      </c>
      <c r="E95" s="3">
        <v>0</v>
      </c>
      <c r="G95" s="3">
        <v>0</v>
      </c>
      <c r="I95" s="3">
        <v>0</v>
      </c>
      <c r="K95" s="3">
        <v>5000000</v>
      </c>
      <c r="M95" s="3">
        <v>4895695284456</v>
      </c>
      <c r="O95" s="3">
        <v>4895177443750</v>
      </c>
      <c r="Q95" s="3">
        <v>517840706</v>
      </c>
      <c r="S95" s="3"/>
      <c r="T95" s="3"/>
    </row>
    <row r="96" spans="1:20" x14ac:dyDescent="0.5">
      <c r="A96" s="1" t="s">
        <v>159</v>
      </c>
      <c r="C96" s="3">
        <v>0</v>
      </c>
      <c r="E96" s="3">
        <v>0</v>
      </c>
      <c r="G96" s="3">
        <v>0</v>
      </c>
      <c r="I96" s="3">
        <v>0</v>
      </c>
      <c r="K96" s="3">
        <v>500000</v>
      </c>
      <c r="M96" s="3">
        <v>499980625000</v>
      </c>
      <c r="O96" s="3">
        <v>475186111875</v>
      </c>
      <c r="Q96" s="3">
        <v>24794513125</v>
      </c>
      <c r="S96" s="3"/>
      <c r="T96" s="3"/>
    </row>
    <row r="97" spans="1:20" x14ac:dyDescent="0.5">
      <c r="A97" s="1" t="s">
        <v>161</v>
      </c>
      <c r="C97" s="3">
        <v>0</v>
      </c>
      <c r="E97" s="3">
        <v>0</v>
      </c>
      <c r="G97" s="3">
        <v>0</v>
      </c>
      <c r="I97" s="3">
        <v>0</v>
      </c>
      <c r="K97" s="3">
        <v>4500000</v>
      </c>
      <c r="M97" s="3">
        <v>4273124410012</v>
      </c>
      <c r="O97" s="3">
        <v>4270673919361</v>
      </c>
      <c r="Q97" s="3">
        <v>2450490651</v>
      </c>
      <c r="S97" s="3"/>
      <c r="T97" s="3"/>
    </row>
    <row r="98" spans="1:20" x14ac:dyDescent="0.5">
      <c r="A98" s="1" t="s">
        <v>104</v>
      </c>
      <c r="C98" s="3">
        <v>0</v>
      </c>
      <c r="E98" s="3">
        <v>0</v>
      </c>
      <c r="G98" s="3">
        <v>414904792041</v>
      </c>
      <c r="I98" s="3">
        <v>-414904792041</v>
      </c>
      <c r="K98" s="3">
        <v>0</v>
      </c>
      <c r="M98" s="3">
        <v>0</v>
      </c>
      <c r="O98" s="3">
        <v>0</v>
      </c>
      <c r="Q98" s="3">
        <v>0</v>
      </c>
      <c r="S98" s="3"/>
      <c r="T98" s="3"/>
    </row>
    <row r="99" spans="1:20" x14ac:dyDescent="0.5">
      <c r="A99" s="1" t="s">
        <v>352</v>
      </c>
      <c r="C99" s="3">
        <v>0</v>
      </c>
      <c r="E99" s="3">
        <v>0</v>
      </c>
      <c r="G99" s="3">
        <v>10220547595</v>
      </c>
      <c r="I99" s="3">
        <v>-10220547595</v>
      </c>
      <c r="K99" s="3">
        <v>0</v>
      </c>
      <c r="M99" s="3">
        <v>0</v>
      </c>
      <c r="O99" s="3">
        <v>0</v>
      </c>
      <c r="Q99" s="3">
        <v>0</v>
      </c>
      <c r="S99" s="3"/>
      <c r="T99" s="3"/>
    </row>
    <row r="100" spans="1:20" x14ac:dyDescent="0.5">
      <c r="A100" s="1" t="s">
        <v>353</v>
      </c>
      <c r="C100" s="3">
        <v>0</v>
      </c>
      <c r="E100" s="3">
        <v>0</v>
      </c>
      <c r="G100" s="3">
        <v>52829366068</v>
      </c>
      <c r="I100" s="3">
        <v>-52829366068</v>
      </c>
      <c r="K100" s="3">
        <v>0</v>
      </c>
      <c r="M100" s="3">
        <v>0</v>
      </c>
      <c r="O100" s="3">
        <v>0</v>
      </c>
      <c r="Q100" s="3">
        <v>0</v>
      </c>
      <c r="S100" s="3"/>
      <c r="T100" s="3"/>
    </row>
    <row r="101" spans="1:20" ht="22.5" thickBot="1" x14ac:dyDescent="0.55000000000000004">
      <c r="E101" s="6">
        <f>SUM(E8:E100)</f>
        <v>73120515969002</v>
      </c>
      <c r="G101" s="6">
        <f>SUM(G8:G100)</f>
        <v>73099893093434</v>
      </c>
      <c r="I101" s="6">
        <f>SUM(I8:I100)</f>
        <v>20622875568</v>
      </c>
      <c r="M101" s="6">
        <f>SUM(M8:M100)</f>
        <v>97432289851260</v>
      </c>
      <c r="O101" s="6">
        <f>SUM(O8:O100)</f>
        <v>96902807821238</v>
      </c>
      <c r="Q101" s="6">
        <f>SUM(Q8:Q100)</f>
        <v>529482030022</v>
      </c>
    </row>
    <row r="102" spans="1:20" ht="22.5" thickTop="1" x14ac:dyDescent="0.5"/>
    <row r="103" spans="1:20" x14ac:dyDescent="0.5">
      <c r="I103" s="3"/>
      <c r="Q103" s="3"/>
    </row>
    <row r="104" spans="1:20" x14ac:dyDescent="0.5">
      <c r="I104" s="3"/>
      <c r="O104" s="3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2020-10-26T09:43:56Z</dcterms:created>
  <dcterms:modified xsi:type="dcterms:W3CDTF">2020-10-31T14:12:58Z</dcterms:modified>
</cp:coreProperties>
</file>